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SXB\Coord i Recursos Bibliotecaris\U. SUPORT PROFESSIONAL\CENTRE DOCUMENTACIÓ\EFEMÈRIDES\Efemèrides 2017-\2025\"/>
    </mc:Choice>
  </mc:AlternateContent>
  <xr:revisionPtr revIDLastSave="0" documentId="13_ncr:1_{3BD89A66-DD05-4FB9-8FC6-D9AA74A66558}" xr6:coauthVersionLast="47" xr6:coauthVersionMax="47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Gener" sheetId="1" r:id="rId1"/>
    <sheet name="Febrer" sheetId="14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nys internacionals" sheetId="13" r:id="rId13"/>
    <sheet name="Full1" sheetId="15" r:id="rId14"/>
  </sheets>
  <definedNames>
    <definedName name="_xlnm.Print_Area" localSheetId="3">Abril!$B$1:$I$35</definedName>
    <definedName name="_xlnm.Print_Area" localSheetId="7">Agost!$B$1:$I$23</definedName>
    <definedName name="_xlnm.Print_Area" localSheetId="11">Desembre!$B$1:$I$25</definedName>
    <definedName name="_xlnm.Print_Area" localSheetId="1">Febrer!$B$1:$I$27</definedName>
    <definedName name="_xlnm.Print_Area" localSheetId="0">Gener!$B$1:$I$28</definedName>
    <definedName name="_xlnm.Print_Area" localSheetId="6">Juliol!$B$1:$I$25</definedName>
    <definedName name="_xlnm.Print_Area" localSheetId="5">Juny!$B$1:$I$25</definedName>
    <definedName name="_xlnm.Print_Area" localSheetId="4">Maig!$B$1:$I$25</definedName>
    <definedName name="_xlnm.Print_Area" localSheetId="2">Març!$B$1:$I$23</definedName>
    <definedName name="_xlnm.Print_Area" localSheetId="10">Novembre!$B$1:$I$32</definedName>
    <definedName name="_xlnm.Print_Area" localSheetId="9">Octubre!$B$1:$I$29</definedName>
    <definedName name="_xlnm.Print_Area" localSheetId="8">Setembre!$B$1:$I$27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4" l="1" a="1"/>
  <c r="B23" i="14" s="1"/>
  <c r="H25" i="1"/>
  <c r="B5" i="14"/>
  <c r="C5" i="14" s="1"/>
  <c r="D5" i="14" s="1"/>
  <c r="E5" i="14" s="1"/>
  <c r="F5" i="14" s="1"/>
  <c r="G5" i="14" s="1"/>
  <c r="H5" i="14" s="1"/>
  <c r="B7" i="14" s="1"/>
  <c r="C7" i="14" s="1"/>
  <c r="D7" i="14" s="1"/>
  <c r="E7" i="14" s="1"/>
  <c r="F7" i="14" s="1"/>
  <c r="G7" i="14" s="1"/>
  <c r="H7" i="14" s="1"/>
  <c r="B9" i="14" s="1"/>
  <c r="C9" i="14" s="1"/>
  <c r="D9" i="14" s="1"/>
  <c r="E9" i="14" s="1"/>
  <c r="F9" i="14" s="1"/>
  <c r="G9" i="14" s="1"/>
  <c r="H9" i="14" s="1"/>
  <c r="B17" i="14" s="1"/>
  <c r="C17" i="14" s="1"/>
  <c r="D17" i="14" s="1"/>
  <c r="E17" i="14" s="1"/>
  <c r="F17" i="14" s="1"/>
  <c r="G17" i="14" s="1"/>
  <c r="H17" i="14" s="1"/>
  <c r="B21" i="14" s="1"/>
  <c r="C21" i="14" s="1"/>
  <c r="D21" i="14" s="1"/>
  <c r="E21" i="14" s="1"/>
  <c r="F21" i="14" s="1"/>
  <c r="B5" i="12" l="1"/>
  <c r="C5" i="12" s="1"/>
  <c r="D5" i="12" s="1"/>
  <c r="E5" i="12" s="1"/>
  <c r="F5" i="12" s="1"/>
  <c r="G5" i="12" s="1"/>
  <c r="H5" i="12" s="1"/>
  <c r="B9" i="12" s="1"/>
  <c r="C9" i="12" s="1"/>
  <c r="D9" i="12" s="1"/>
  <c r="E9" i="12" s="1"/>
  <c r="F9" i="12" s="1"/>
  <c r="G9" i="12" s="1"/>
  <c r="H9" i="12" s="1"/>
  <c r="B13" i="12" s="1"/>
  <c r="C13" i="12" s="1"/>
  <c r="D13" i="12" s="1"/>
  <c r="E13" i="12" s="1"/>
  <c r="F13" i="12" s="1"/>
  <c r="G13" i="12" s="1"/>
  <c r="H13" i="12" s="1"/>
  <c r="B17" i="12" s="1"/>
  <c r="C17" i="12" s="1"/>
  <c r="D17" i="12" s="1"/>
  <c r="E17" i="12" s="1"/>
  <c r="F17" i="12" s="1"/>
  <c r="G17" i="12" s="1"/>
  <c r="H17" i="12" s="1"/>
  <c r="B19" i="12" s="1"/>
  <c r="C19" i="12" s="1"/>
  <c r="D19" i="12" s="1"/>
  <c r="F19" i="12" s="1"/>
  <c r="G19" i="12" s="1"/>
  <c r="H19" i="12" s="1"/>
  <c r="B21" i="12" s="1"/>
  <c r="C21" i="12" s="1"/>
  <c r="D21" i="12" s="1"/>
  <c r="E21" i="12" s="1"/>
  <c r="F21" i="12" s="1"/>
  <c r="G21" i="12" s="1"/>
  <c r="H21" i="12" s="1"/>
  <c r="B5" i="11"/>
  <c r="C5" i="11" s="1"/>
  <c r="D5" i="11" s="1"/>
  <c r="E5" i="11" s="1"/>
  <c r="F5" i="11" s="1"/>
  <c r="G5" i="11" s="1"/>
  <c r="H5" i="11" s="1"/>
  <c r="B9" i="11" s="1"/>
  <c r="C9" i="11" s="1"/>
  <c r="D9" i="11" s="1"/>
  <c r="E9" i="11" s="1"/>
  <c r="F9" i="11" s="1"/>
  <c r="G9" i="11" s="1"/>
  <c r="H9" i="11" s="1"/>
  <c r="B15" i="11" s="1"/>
  <c r="C15" i="11" s="1"/>
  <c r="D15" i="11" s="1"/>
  <c r="E15" i="11" s="1"/>
  <c r="F15" i="11" s="1"/>
  <c r="G15" i="11" s="1"/>
  <c r="H15" i="11" s="1"/>
  <c r="B19" i="11" s="1"/>
  <c r="C19" i="11" s="1"/>
  <c r="D19" i="11" s="1"/>
  <c r="E19" i="11" s="1"/>
  <c r="F19" i="11" s="1"/>
  <c r="G19" i="11" s="1"/>
  <c r="H19" i="11" s="1"/>
  <c r="B25" i="11" s="1"/>
  <c r="C25" i="11" s="1"/>
  <c r="D25" i="11" s="1"/>
  <c r="E25" i="11" s="1"/>
  <c r="F25" i="11" s="1"/>
  <c r="G25" i="11" s="1"/>
  <c r="H25" i="11" s="1"/>
  <c r="B27" i="11" s="1"/>
  <c r="C27" i="11" s="1"/>
  <c r="D27" i="11" s="1"/>
  <c r="E27" i="11" s="1"/>
  <c r="F27" i="11" s="1"/>
  <c r="G27" i="11" s="1"/>
  <c r="H27" i="11" s="1"/>
  <c r="B5" i="10"/>
  <c r="C5" i="10" s="1"/>
  <c r="D5" i="10" s="1"/>
  <c r="E5" i="10" s="1"/>
  <c r="F5" i="10" s="1"/>
  <c r="G5" i="10" s="1"/>
  <c r="H5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H11" i="10" s="1"/>
  <c r="B15" i="10" s="1"/>
  <c r="C15" i="10" s="1"/>
  <c r="D15" i="10" s="1"/>
  <c r="E15" i="10" s="1"/>
  <c r="F15" i="10" s="1"/>
  <c r="G15" i="10" s="1"/>
  <c r="H15" i="10" s="1"/>
  <c r="B23" i="10" s="1"/>
  <c r="C23" i="10" s="1"/>
  <c r="D23" i="10" s="1"/>
  <c r="E23" i="10" s="1"/>
  <c r="F23" i="10" s="1"/>
  <c r="G23" i="10" s="1"/>
  <c r="H23" i="10" s="1"/>
  <c r="B25" i="10" s="1"/>
  <c r="C25" i="10" s="1"/>
  <c r="D25" i="10" s="1"/>
  <c r="E25" i="10" s="1"/>
  <c r="F25" i="10" s="1"/>
  <c r="G25" i="10" s="1"/>
  <c r="H25" i="10" s="1"/>
  <c r="B5" i="9"/>
  <c r="C5" i="9" s="1"/>
  <c r="D5" i="9" s="1"/>
  <c r="E5" i="9" s="1"/>
  <c r="F5" i="9" s="1"/>
  <c r="G5" i="9" s="1"/>
  <c r="H5" i="9" s="1"/>
  <c r="B9" i="9" s="1"/>
  <c r="C9" i="9" s="1"/>
  <c r="D9" i="9" s="1"/>
  <c r="E9" i="9" s="1"/>
  <c r="F9" i="9" s="1"/>
  <c r="G9" i="9" s="1"/>
  <c r="H9" i="9" s="1"/>
  <c r="B13" i="9" s="1"/>
  <c r="C13" i="9" s="1"/>
  <c r="D13" i="9" s="1"/>
  <c r="E13" i="9" s="1"/>
  <c r="F13" i="9" s="1"/>
  <c r="G13" i="9" s="1"/>
  <c r="H13" i="9" s="1"/>
  <c r="B17" i="9" s="1"/>
  <c r="C17" i="9" s="1"/>
  <c r="D17" i="9" s="1"/>
  <c r="E17" i="9" s="1"/>
  <c r="F17" i="9" s="1"/>
  <c r="G17" i="9" s="1"/>
  <c r="H17" i="9" s="1"/>
  <c r="B21" i="9" s="1"/>
  <c r="C21" i="9" s="1"/>
  <c r="D21" i="9" s="1"/>
  <c r="B23" i="9" s="1"/>
  <c r="C23" i="9" s="1"/>
  <c r="B5" i="8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3" i="8" s="1"/>
  <c r="C13" i="8" s="1"/>
  <c r="D13" i="8" s="1"/>
  <c r="E13" i="8" s="1"/>
  <c r="F13" i="8" s="1"/>
  <c r="G13" i="8" s="1"/>
  <c r="H13" i="8" s="1"/>
  <c r="B17" i="8" s="1"/>
  <c r="C17" i="8" s="1"/>
  <c r="D17" i="8" s="1"/>
  <c r="E17" i="8" s="1"/>
  <c r="F17" i="8" s="1"/>
  <c r="G17" i="8" s="1"/>
  <c r="H17" i="8" s="1"/>
  <c r="B19" i="8" s="1"/>
  <c r="C19" i="8" s="1"/>
  <c r="D19" i="8" s="1"/>
  <c r="E19" i="8" s="1"/>
  <c r="F19" i="8" s="1"/>
  <c r="G19" i="8" s="1"/>
  <c r="H19" i="8" s="1"/>
  <c r="B5" i="7"/>
  <c r="C5" i="7" s="1"/>
  <c r="D5" i="7" s="1"/>
  <c r="E5" i="7" s="1"/>
  <c r="F5" i="7" s="1"/>
  <c r="G5" i="7" s="1"/>
  <c r="H5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G11" i="7" s="1"/>
  <c r="H11" i="7" s="1"/>
  <c r="B13" i="7" s="1"/>
  <c r="C13" i="7" s="1"/>
  <c r="D13" i="7" s="1"/>
  <c r="E13" i="7" s="1"/>
  <c r="F13" i="7" s="1"/>
  <c r="G13" i="7" s="1"/>
  <c r="H13" i="7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11" i="6" s="1"/>
  <c r="C11" i="6" s="1"/>
  <c r="D11" i="6" s="1"/>
  <c r="E11" i="6" s="1"/>
  <c r="F11" i="6" s="1"/>
  <c r="G11" i="6" s="1"/>
  <c r="H11" i="6" s="1"/>
  <c r="B13" i="6" s="1"/>
  <c r="C13" i="6" s="1"/>
  <c r="D13" i="6" s="1"/>
  <c r="E13" i="6" s="1"/>
  <c r="F13" i="6" s="1"/>
  <c r="G13" i="6" s="1"/>
  <c r="H13" i="6" s="1"/>
  <c r="B17" i="6" s="1"/>
  <c r="C17" i="6" s="1"/>
  <c r="D17" i="6" s="1"/>
  <c r="E17" i="6" s="1"/>
  <c r="F17" i="6" s="1"/>
  <c r="G17" i="6" s="1"/>
  <c r="H17" i="6" s="1"/>
  <c r="B5" i="5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11" i="5" s="1"/>
  <c r="C11" i="5" s="1"/>
  <c r="D11" i="5" s="1"/>
  <c r="E11" i="5" s="1"/>
  <c r="F11" i="5" s="1"/>
  <c r="G11" i="5" s="1"/>
  <c r="H11" i="5" s="1"/>
  <c r="B15" i="5" s="1"/>
  <c r="C15" i="5" s="1"/>
  <c r="D15" i="5" s="1"/>
  <c r="E15" i="5" s="1"/>
  <c r="F15" i="5" s="1"/>
  <c r="G15" i="5" s="1"/>
  <c r="H15" i="5" s="1"/>
  <c r="B19" i="5" s="1"/>
  <c r="C19" i="5" s="1"/>
  <c r="D19" i="5" s="1"/>
  <c r="E19" i="5" s="1"/>
  <c r="F19" i="5" s="1"/>
  <c r="G19" i="5" s="1"/>
  <c r="H19" i="5" s="1"/>
  <c r="B21" i="5" s="1"/>
  <c r="C21" i="5" s="1"/>
  <c r="B5" i="4"/>
  <c r="C5" i="4" s="1"/>
  <c r="D5" i="4" s="1"/>
  <c r="E5" i="4" s="1"/>
  <c r="F5" i="4" s="1"/>
  <c r="G5" i="4" s="1"/>
  <c r="H5" i="4" s="1"/>
  <c r="B11" i="4" s="1"/>
  <c r="C11" i="4" s="1"/>
  <c r="D11" i="4" s="1"/>
  <c r="E11" i="4" s="1"/>
  <c r="F11" i="4" s="1"/>
  <c r="G11" i="4" s="1"/>
  <c r="H11" i="4" s="1"/>
  <c r="B16" i="4" s="1"/>
  <c r="C16" i="4" s="1"/>
  <c r="D16" i="4" s="1"/>
  <c r="E16" i="4" s="1"/>
  <c r="F16" i="4" s="1"/>
  <c r="G16" i="4" s="1"/>
  <c r="H16" i="4" s="1"/>
  <c r="B20" i="4" s="1"/>
  <c r="C20" i="4" s="1"/>
  <c r="D20" i="4" s="1"/>
  <c r="E20" i="4" s="1"/>
  <c r="F20" i="4" s="1"/>
  <c r="G20" i="4" s="1"/>
  <c r="H20" i="4" s="1"/>
  <c r="B24" i="4" s="1"/>
  <c r="C24" i="4" s="1"/>
  <c r="D24" i="4" s="1"/>
  <c r="E24" i="4" s="1"/>
  <c r="F24" i="4" s="1"/>
  <c r="G24" i="4" s="1"/>
  <c r="H24" i="4" s="1"/>
  <c r="B31" i="4" s="1"/>
  <c r="C31" i="4" s="1"/>
  <c r="B5" i="3"/>
  <c r="C5" i="3" s="1"/>
  <c r="D5" i="3" s="1"/>
  <c r="E5" i="3" s="1"/>
  <c r="F5" i="3" s="1"/>
  <c r="G5" i="3" s="1"/>
  <c r="H5" i="3" s="1"/>
  <c r="B9" i="3" s="1"/>
  <c r="C9" i="3" s="1"/>
  <c r="D9" i="3" s="1"/>
  <c r="E9" i="3" s="1"/>
  <c r="F9" i="3" s="1"/>
  <c r="G9" i="3" s="1"/>
  <c r="H9" i="3" s="1"/>
  <c r="B13" i="3" s="1"/>
  <c r="C13" i="3" s="1"/>
  <c r="D13" i="3" s="1"/>
  <c r="E13" i="3" s="1"/>
  <c r="F13" i="3" s="1"/>
  <c r="G13" i="3" s="1"/>
  <c r="H13" i="3" s="1"/>
  <c r="B15" i="3" s="1"/>
  <c r="C15" i="3" s="1"/>
  <c r="D15" i="3" s="1"/>
  <c r="E15" i="3" s="1"/>
  <c r="F15" i="3" s="1"/>
  <c r="G15" i="3" s="1"/>
  <c r="H15" i="3" s="1"/>
  <c r="B17" i="3" s="1"/>
  <c r="C17" i="3" s="1"/>
  <c r="D17" i="3" s="1"/>
  <c r="E17" i="3" s="1"/>
  <c r="F17" i="3" s="1"/>
  <c r="G17" i="3" s="1"/>
  <c r="H17" i="3" s="1"/>
  <c r="B19" i="3" s="1"/>
  <c r="C19" i="3" s="1"/>
  <c r="D19" i="3" s="1"/>
  <c r="E19" i="3" s="1"/>
  <c r="F19" i="3" s="1"/>
  <c r="G19" i="3" s="1"/>
  <c r="H19" i="3" s="1"/>
  <c r="B5" i="1"/>
  <c r="C5" i="1" s="1"/>
  <c r="D5" i="1" s="1"/>
  <c r="E5" i="1" s="1"/>
  <c r="F5" i="1" s="1"/>
  <c r="G5" i="1" s="1"/>
  <c r="H5" i="1" s="1"/>
  <c r="B9" i="1" s="1"/>
  <c r="C9" i="1" s="1"/>
  <c r="D9" i="1" s="1"/>
  <c r="E9" i="1" s="1"/>
  <c r="F9" i="1" s="1"/>
  <c r="G9" i="1" s="1"/>
  <c r="H9" i="1" s="1"/>
  <c r="B15" i="1" s="1"/>
  <c r="C15" i="1" s="1"/>
  <c r="D15" i="1" s="1"/>
  <c r="B19" i="7" l="1"/>
  <c r="C19" i="7" s="1"/>
  <c r="D19" i="7" s="1"/>
  <c r="E19" i="7" s="1"/>
  <c r="F19" i="7" s="1"/>
  <c r="G19" i="7" s="1"/>
  <c r="H19" i="7" s="1"/>
  <c r="B21" i="7" s="1"/>
  <c r="C21" i="7" s="1"/>
  <c r="D21" i="7" s="1"/>
  <c r="E21" i="7" s="1"/>
  <c r="E15" i="1"/>
  <c r="F15" i="1" s="1"/>
  <c r="G15" i="1" s="1"/>
  <c r="H15" i="1" s="1"/>
  <c r="B19" i="1" s="1"/>
  <c r="C19" i="1" s="1"/>
  <c r="D19" i="1" s="1"/>
  <c r="E19" i="1" s="1"/>
  <c r="F19" i="1" s="1"/>
  <c r="G19" i="1" s="1"/>
  <c r="H19" i="1" s="1"/>
  <c r="B23" i="1" s="1"/>
  <c r="C23" i="1" s="1"/>
  <c r="D23" i="1" s="1"/>
  <c r="E23" i="1" s="1"/>
  <c r="F23" i="1" s="1"/>
  <c r="G23" i="1" s="1"/>
  <c r="H23" i="1" s="1"/>
  <c r="B25" i="1" s="1"/>
  <c r="C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<sst xmlns="http://schemas.openxmlformats.org/spreadsheetml/2006/main" count="555" uniqueCount="277">
  <si>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</si>
  <si>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</si>
  <si>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</si>
  <si>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</si>
  <si>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</si>
  <si>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</si>
  <si>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</si>
  <si>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</si>
  <si>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</si>
  <si>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</si>
  <si>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</si>
  <si>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</si>
  <si>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</si>
  <si>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</si>
  <si>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</si>
  <si>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</si>
  <si>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</si>
  <si>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</si>
  <si>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</si>
  <si>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Gener 2025</t>
  </si>
  <si>
    <t>Dilluns</t>
  </si>
  <si>
    <t>Dimarts</t>
  </si>
  <si>
    <t>Dimecres</t>
  </si>
  <si>
    <t>Dijous</t>
  </si>
  <si>
    <t>Divendres</t>
  </si>
  <si>
    <t>Dissabte</t>
  </si>
  <si>
    <t>Diumenge</t>
  </si>
  <si>
    <t>Juny 2025</t>
  </si>
  <si>
    <t>Maig 2025</t>
  </si>
  <si>
    <t>Abril 2025</t>
  </si>
  <si>
    <t>Març 2025</t>
  </si>
  <si>
    <t>Juliol 2025</t>
  </si>
  <si>
    <t>Agost 2025</t>
  </si>
  <si>
    <t>Setembre 2025</t>
  </si>
  <si>
    <t>Octubre 2025</t>
  </si>
  <si>
    <t>Novembre 2025</t>
  </si>
  <si>
    <t>Desembre 2025</t>
  </si>
  <si>
    <t>Efemèrides</t>
  </si>
  <si>
    <t>Dia internacional</t>
  </si>
  <si>
    <t>Premis literaris</t>
  </si>
  <si>
    <t>Fires de llibre i còmic</t>
  </si>
  <si>
    <t>Esdeveniments</t>
  </si>
  <si>
    <t>https://teformas.com/plantillas/calendario-2025-en-excel-y-pdf/</t>
  </si>
  <si>
    <t xml:space="preserve">Altres esdeveniments al llarg del mes: </t>
  </si>
  <si>
    <t>Premio Nadal</t>
  </si>
  <si>
    <t>Premi Josep Pla</t>
  </si>
  <si>
    <t>Premi Ramon Llull de les Lletres Catalanes</t>
  </si>
  <si>
    <t>Setmana Novel·la negra</t>
  </si>
  <si>
    <t>Premio Jordi I Fabra de literatura para jóvenes</t>
  </si>
  <si>
    <t>Premi L'H Confidencial 2024, premi internacional de novel·la negra</t>
  </si>
  <si>
    <t>Premi Serra d'Or</t>
  </si>
  <si>
    <t>Premio Cervantes</t>
  </si>
  <si>
    <t>Premio Príncesa de Asturias de las Letras</t>
  </si>
  <si>
    <t>Premi d'Honor de les Lletres Catalanes</t>
  </si>
  <si>
    <t>Premi llibreter de narrativa</t>
  </si>
  <si>
    <t>Premi RBA de novel·la policíaca</t>
  </si>
  <si>
    <t>Premi Prudenci Bertrana</t>
  </si>
  <si>
    <t>Premi Miquel Palol de Poesia</t>
  </si>
  <si>
    <t>Premi Ramon Muntaner de literatura juvenil</t>
  </si>
  <si>
    <t>Fira del Llibre d'Ocasió Antic i Modern</t>
  </si>
  <si>
    <t>Setmana del Llibre en Català</t>
  </si>
  <si>
    <t>Premi Planeta</t>
  </si>
  <si>
    <t>Premio Libro del Año</t>
  </si>
  <si>
    <t>LIBER.43a Fira Internacional del Llibre</t>
  </si>
  <si>
    <t xml:space="preserve">Setmana de la ciència </t>
  </si>
  <si>
    <t>XXX Saló del Manga</t>
  </si>
  <si>
    <t>Fira del Llibre de Muntanya</t>
  </si>
  <si>
    <t>50 anys del naixement d'Eiichirō Oda. Dibuixant de manga</t>
  </si>
  <si>
    <t>100 anys del naixement de Gerald Durrell</t>
  </si>
  <si>
    <t>400 anys del naixement de Jan Brueghel el Viejo.                     Pintor</t>
  </si>
  <si>
    <t>100 anys del naixement de Juan Gabriel.
 Cantautor mexicà</t>
  </si>
  <si>
    <t xml:space="preserve">100 anys del naixement de Yukio  Mishima 
Escriptor japonès
</t>
  </si>
  <si>
    <t>100 anys del naixement de Gilles Deleuze
Filòsof francès</t>
  </si>
  <si>
    <t xml:space="preserve">250 anys del naixement de André-Marie Ampère.
Matemàtic
</t>
  </si>
  <si>
    <t>75 anys de la mort de George Orwell
Escriptor</t>
  </si>
  <si>
    <t>Dia Internacional de Conmemoració anual en memòria de les víctimes de l'Holocaust</t>
  </si>
  <si>
    <t>100 anys del naixement de Paul Newman.
Actor</t>
  </si>
  <si>
    <t>Dia Mundial de l'Educació Ambiental</t>
  </si>
  <si>
    <t>100 anys del naixement de Dorothy Malone
Actriu</t>
  </si>
  <si>
    <t>100 del naixement de Jack Lemmon
Actor</t>
  </si>
  <si>
    <t>75 anys del naixement de Javier Mariscal
Dissenyador</t>
  </si>
  <si>
    <t>Febrer-2025</t>
  </si>
  <si>
    <t>100 del naixement d'Amparo Rivelles.
Actriu</t>
  </si>
  <si>
    <t>75 anys del naixement de Tino Casal.
Cantant</t>
  </si>
  <si>
    <t>375 de la mort de René Descartes.
Filòsof</t>
  </si>
  <si>
    <t>50 anys de la mort de  P. G. Wodehouse. 
Escriptor</t>
  </si>
  <si>
    <t>100 del naixement de George Kennedy.
Actor</t>
  </si>
  <si>
    <t>100 anys del naixement de Robert Altman. 
Director de cinema</t>
  </si>
  <si>
    <t>100 anys del naixement de Sam Peckinpah. 
Director de cinema</t>
  </si>
  <si>
    <t>100 anys del naixement de Edward Gorey. 
Il·lustrador</t>
  </si>
  <si>
    <t>75 anys del naixement de Francisco Fernández Ochoa.
 Esquiador</t>
  </si>
  <si>
    <t>50 anys del naixement de Sergio de la Puente.
Pianista i compositor</t>
  </si>
  <si>
    <t>75 anys del naixement de Franco Moschino.
Dissenyador</t>
  </si>
  <si>
    <t>75 anys del naixement d' Imanol Uribe. 
Director de cinema</t>
  </si>
  <si>
    <t>Dia Mundial contra l'ús dels nens soldat</t>
  </si>
  <si>
    <t>Dia Mundial de la ràdio</t>
  </si>
  <si>
    <t>Dia Mundial de la lluita contra la Depressió</t>
  </si>
  <si>
    <t>Dia Internacional de la Dona i la Nena a la Ciència</t>
  </si>
  <si>
    <t>Dia Mundial de la Justícia Social</t>
  </si>
  <si>
    <t>Dia internacional de la llengua materna</t>
  </si>
  <si>
    <t>Dia de la Zero Discriminació</t>
  </si>
  <si>
    <t>50 anys de la mort de Salvador Mestres.
Il·lustrador</t>
  </si>
  <si>
    <t>100 anys del naixement de Paul Mauriat.
Director d'orquesta</t>
  </si>
  <si>
    <t>Gala dels Oscars</t>
  </si>
  <si>
    <t>150 anys del naixement de Maurice Ravel.
Compositor</t>
  </si>
  <si>
    <t>50 anys de la mort de George Stevens.
Director de cinema</t>
  </si>
  <si>
    <t>Dia Internacional de les Dones</t>
  </si>
  <si>
    <t>550 anys del naixement de Miguel Ángel.
Pintor i escultor</t>
  </si>
  <si>
    <t>75 anys del naixement de Jerry Zucker.
Director de cinema</t>
  </si>
  <si>
    <t>100 anys del naixement de George Delerue.
Compositor i director musical de cinema</t>
  </si>
  <si>
    <t>100 anys del naixement de Medardo Fraile.
Escriptor</t>
  </si>
  <si>
    <t>50 anys de la mort d' Ivo Andric.
Escriptor</t>
  </si>
  <si>
    <t>75 anys de la mort d'Edgar Rice Burroughs.
Escriptor</t>
  </si>
  <si>
    <t>Dia mundial de la poesia</t>
  </si>
  <si>
    <t>Día  Mundial de la Meteorologia</t>
  </si>
  <si>
    <t>150 anys del naixement de Flannery O'Connor.
Escriptora</t>
  </si>
  <si>
    <t>75 anys del naixement d'Alan Silvestri.
Compositor de bandes sonores</t>
  </si>
  <si>
    <t xml:space="preserve">Dia Mundial del Teatre </t>
  </si>
  <si>
    <t>150 anys del naixement d'Edgar Wallace.
Escriptor</t>
  </si>
  <si>
    <t>Dia Mundial de Concienciació sobre l' Autisme</t>
  </si>
  <si>
    <t>Dia Mundial del Llibre Infantil. Hans Christian Andersen</t>
  </si>
  <si>
    <t>75 anys de la mort de Kurt Weill.
Compositor alemany</t>
  </si>
  <si>
    <t xml:space="preserve">Dia de les Nacions Unides contra la violència doméstica </t>
  </si>
  <si>
    <t>Dia Mundial de la salut</t>
  </si>
  <si>
    <t>50 anys de la mort de Charles Williams.
Escriptor</t>
  </si>
  <si>
    <t>25 anys de la mort de  Giorgio Bassani.
Escriptor</t>
  </si>
  <si>
    <t>100 anys del naixement de Rod Steiger.
Actor</t>
  </si>
  <si>
    <t>50 anys de la mort de Fredric March.
Actor</t>
  </si>
  <si>
    <t>Dia Mundial de la Creativitat i l'Innovació</t>
  </si>
  <si>
    <t>Dia Internacional de la Mare Terra</t>
  </si>
  <si>
    <t>SANT JORDI. Dia del Llibre i dels drets d'autor</t>
  </si>
  <si>
    <t>250 anys del naixement de J. M. W. Turner.
Pintor</t>
  </si>
  <si>
    <t>Dia Mundial de la Propietat Intel·lectual</t>
  </si>
  <si>
    <t>Dia Internacional del Record del Desastre de Chernóbyl</t>
  </si>
  <si>
    <t>150 anys del naixement de Rafael Sabatini.
Escriptor</t>
  </si>
  <si>
    <t>100 anys del naixement d' Iwao Takamoto.
Animador, productor i cineasta nord-americà</t>
  </si>
  <si>
    <t>25 anys de la mort d'Antonio Buero Vallejo.
Dramaturg</t>
  </si>
  <si>
    <t>Premi L'H Confidencial 2025, premi internacional de novel·la negra</t>
  </si>
  <si>
    <t>Dia Mundial de la Llibertat de Premsa</t>
  </si>
  <si>
    <t>200 anys de la mort d'  Antonio Salieri.
Compositor</t>
  </si>
  <si>
    <t>50 anys del naixement de Juan Antonio Bayona.
Director de cinema</t>
  </si>
  <si>
    <t>Dia d'Europa</t>
  </si>
  <si>
    <t>Jornades del Record i Reconcialiació en Honor dels qui van perdre la vida a la Segona Guerra Mundial</t>
  </si>
  <si>
    <t>Dia Mundial de la fibromiàlgia i del síndrome de la fatiga crònica</t>
  </si>
  <si>
    <t>75 anys del naixement d' Adolfo Domínguez.
Dissenyador de moda</t>
  </si>
  <si>
    <t>100 anys de la mort d' Henry Rider Haggard.
Escriptor britànic</t>
  </si>
  <si>
    <t>75 anys del naixement d' Ana Rossetti.
Escriptora</t>
  </si>
  <si>
    <t>Dia Internacional de la Família</t>
  </si>
  <si>
    <t>Dia Mundial contra l'Homofòbia, Lesbofòbia i Transfòbia</t>
  </si>
  <si>
    <t>Dia Mundial de les Telecomunicacions i la Societat de la Informació</t>
  </si>
  <si>
    <t>100 anys del naixement de Malcolm X.
Activista Estadounidenc</t>
  </si>
  <si>
    <t>100 anys que l'explorador noruec Roald Amundsen parteix cap al pol Nord</t>
  </si>
  <si>
    <t>Día Mundial de la Diversitat Cultural per al Diàleg i el Desenvolupament</t>
  </si>
  <si>
    <t>Dia Internacional de la Diversitat Biològica</t>
  </si>
  <si>
    <t>Dia Europeu dels Parcs</t>
  </si>
  <si>
    <t>100 anys del naixement de Francesc Candel.
Escriptor</t>
  </si>
  <si>
    <t>150 de la mort de Georges Bizet.
Compositor</t>
  </si>
  <si>
    <t>100 anys del naixement de Tony Curtis.
Actor</t>
  </si>
  <si>
    <t>Dia Mundial del Medi Ambient</t>
  </si>
  <si>
    <t>150 anys del naixement de  Thomas Mann.
Escriptor</t>
  </si>
  <si>
    <t>Dia Mundial dels Oceans</t>
  </si>
  <si>
    <t>Dia Mundial contra el Treball Infantil</t>
  </si>
  <si>
    <t>Dia Mundial de Presa de Consciència de l'Abus i el Maltractament a la vellesa</t>
  </si>
  <si>
    <t>Dia Mundial de lluita contra la Desertificació i la Sequera</t>
  </si>
  <si>
    <t>Dia de la Gastronomia sostenible</t>
  </si>
  <si>
    <t>Dia Internacional per a l'Eliminació de la Violència Sexual als Conflictes</t>
  </si>
  <si>
    <t>Dia Mundial dels Refugiats</t>
  </si>
  <si>
    <t xml:space="preserve">Dia de la Festa de la Música </t>
  </si>
  <si>
    <t>75 anys del naixement d'Anne Carson.
Poetessa</t>
  </si>
  <si>
    <t>Dia Internacional en Suport de les Víctimes de la Tortura</t>
  </si>
  <si>
    <t>Dia Internacional de la Lluita contra l'us indegut i el tràfic ilícit de drogues</t>
  </si>
  <si>
    <t>Dia Internacional de l'orgull LGBT</t>
  </si>
  <si>
    <t>100 anys del naixement de  Farley Granger.
Actor</t>
  </si>
  <si>
    <t>100 anys de la mort d'Erik Satie.
Compositor i pianista francès</t>
  </si>
  <si>
    <t>100 anys del naixement d'Ignacio Aldecoa.
Escriptor</t>
  </si>
  <si>
    <t>150 anys del naixement d'Antonio Machado.
Poeta</t>
  </si>
  <si>
    <t>100 anys del naixement de Mikis Theodorakis.
Compositor i poeta</t>
  </si>
  <si>
    <t>Dia Internacional de l'Amistat</t>
  </si>
  <si>
    <t>Dia Mundial contra la Trata de persones</t>
  </si>
  <si>
    <t>175 anys de naixement de Guy de Maupassant.
Escriptor</t>
  </si>
  <si>
    <t>100 anys de naixement d'Oscar Peterson.
Pianista de jazz</t>
  </si>
  <si>
    <t>125 anys de la mort de José Maria de Eça de Queiroz.
Escriptor portuguès</t>
  </si>
  <si>
    <t>100 anys de la mort de Brian W. Aldiss.
Escriptor anglès de ciència ficció</t>
  </si>
  <si>
    <t>Dia Mundial de la Assistència Humanitària</t>
  </si>
  <si>
    <t>Dia Internacional de Commemoració i Homenatge a les Víctimes del Terrorisme</t>
  </si>
  <si>
    <t>Dia Internacional de la solidaritat</t>
  </si>
  <si>
    <t>100 anys del naixement de Donald O'Connor.
Actor, cantant i ballarí nord-americà</t>
  </si>
  <si>
    <t xml:space="preserve">100 anys del naixement d' Andrea Camilleri.
Escriptor </t>
  </si>
  <si>
    <t>100 anys del naixement d' Ángel González.
Poeta</t>
  </si>
  <si>
    <t>100 anys del naixement de Peter Sellers.
Actor</t>
  </si>
  <si>
    <t>Dia Internacional de l'Alfabetització</t>
  </si>
  <si>
    <t>50 anys de la mort de Carlos Conti.
Guionista i dibuixant de còmics</t>
  </si>
  <si>
    <t>Dia Internacional de la Preservació de la Capa d' Ozó</t>
  </si>
  <si>
    <t>50 anys de la mort de Saint-John Perse.
Poeta i Premi Nobel</t>
  </si>
  <si>
    <t>Dia Internacional de l'Alzheimer</t>
  </si>
  <si>
    <t>Dia Internacional de la Llengua de Signes</t>
  </si>
  <si>
    <t>Dia Internacional  contra la Explotació Sexual i la Trata de Persones</t>
  </si>
  <si>
    <t>Dia Internacional per l'Eliminació Total de les Armes Nuclears</t>
  </si>
  <si>
    <t>Dia Mundial del turisme</t>
  </si>
  <si>
    <t>Dia Internacional de la Traducció</t>
  </si>
  <si>
    <t>Aniversari del reconeixement del dret al sufragi femení a Espanya</t>
  </si>
  <si>
    <t>Dia Internacional dels animals</t>
  </si>
  <si>
    <t>Dia Internacional de la No Violència</t>
  </si>
  <si>
    <t>Dia Internacional de les persones sordes</t>
  </si>
  <si>
    <t>Dia Mundial de la Visió</t>
  </si>
  <si>
    <t>Dia Mundial de la Salut Mental</t>
  </si>
  <si>
    <t xml:space="preserve">100 anys del naixement d' Elmore Leonard.
Escriptor </t>
  </si>
  <si>
    <t xml:space="preserve">100 anys del naixement de Margaret Thatcher.
Política </t>
  </si>
  <si>
    <t>Dia de les escriptores</t>
  </si>
  <si>
    <t>Dia Mundial de la Alimentació</t>
  </si>
  <si>
    <t>Dia Internacional per a la Erradicació de la Pobresa</t>
  </si>
  <si>
    <t>Dia de les Nacions Unides</t>
  </si>
  <si>
    <t>Dia Mundial d' Informació sobre el Desenvolupament</t>
  </si>
  <si>
    <t>Dia de la Biblioteca</t>
  </si>
  <si>
    <t xml:space="preserve">100 anys del naixement de Luciano Berio.
Compositor </t>
  </si>
  <si>
    <t xml:space="preserve">200 anys del naixement de Johann Strauss (fill).
Compositor </t>
  </si>
  <si>
    <t>Dia Mundial del Patrimoni Audiovisual</t>
  </si>
  <si>
    <t xml:space="preserve">75 anys de la mort de George Bernard Shaw.
Escriptor </t>
  </si>
  <si>
    <t xml:space="preserve">50 anys de la mort de  Pier Paolo Passolini.
Director de cinema </t>
  </si>
  <si>
    <t xml:space="preserve">100 anys de la mort de Michel Bouquet.
Actor francès </t>
  </si>
  <si>
    <t xml:space="preserve">25 anys de la mort de Sprague de Camp.
Escriptor nord-americà de literatura de ciència-ficció i fantasia </t>
  </si>
  <si>
    <t xml:space="preserve">100 anys del naixement de Tomás Zori.
Actor </t>
  </si>
  <si>
    <t>100 anys del naixement d' Asunción Balaguer.
Actriu</t>
  </si>
  <si>
    <t>50 anys del naixement d' Ángel Corella.
Ballarí</t>
  </si>
  <si>
    <t>Dia de la Ciència per la Pau i el Desenvolupament, segons la UNESCO</t>
  </si>
  <si>
    <t>100 anys del naixement de Richard Burton.
Actor</t>
  </si>
  <si>
    <t>100 anys del naixement de John Guillermin.
Director de cinema</t>
  </si>
  <si>
    <t>175 anys del naixement de Robert Louis Stevenson.
Escriptor</t>
  </si>
  <si>
    <t>Dia Internacional per a la Tolerància</t>
  </si>
  <si>
    <t>100 anys del naixement de Zygmunt Bauman.
Sociòleg i filòsof</t>
  </si>
  <si>
    <t>100 anys del naixement de Rock Hudson.
Actor</t>
  </si>
  <si>
    <t>50 anys de la mort de Francisco Franco</t>
  </si>
  <si>
    <t>100 anys del naixement de Maia Plisétskaia.
Ballarina de dansa clàssica d'origen rus i nacionalitzada espanyola el 1993.</t>
  </si>
  <si>
    <t>Dia Mundial de la Filosofia</t>
  </si>
  <si>
    <t>50 anys de la proclamació com a rei de Juan Carlos de Borbón</t>
  </si>
  <si>
    <t>Dia Internacional de les persones sense sostre</t>
  </si>
  <si>
    <t>100 anys del naixement de  María Asquerino.
Actriu.</t>
  </si>
  <si>
    <t>75 anys del naixement de  Philippe Delerm.
Escriptor francès.</t>
  </si>
  <si>
    <t>Dia de Conmemoració de totes les víctimes de la guerra química</t>
  </si>
  <si>
    <t>75 anys del naixement de  Chris Claremont.
Escriptor de còmic i novel·lista.</t>
  </si>
  <si>
    <t>125 anys de la mort d'Oscar Wilde.
Escriptor.</t>
  </si>
  <si>
    <t>Dia Mundial de contra la SIDA</t>
  </si>
  <si>
    <t>Dia Internacional de les Persones amb Discapacitat</t>
  </si>
  <si>
    <t>Dia Internacional dels Voluntaris pel Desenvolupamnet Econòmic i Social</t>
  </si>
  <si>
    <t xml:space="preserve">50 anys de la mort d'Hannah Arendt.
Escriptora i filòsofa </t>
  </si>
  <si>
    <t>150 anys del naixement de  Rainer María Rilke.
Escriptor austríac</t>
  </si>
  <si>
    <t xml:space="preserve">50 anys de la mort de Thornton Wilder.
Dramaturg i novel·lista estatunidenc </t>
  </si>
  <si>
    <t>100 anys del naixement de Carmen Martín Gaite.
Escriptora</t>
  </si>
  <si>
    <t>100 anys del naixement de Sammy Davis, Jr.
Actor</t>
  </si>
  <si>
    <t>Dia dels Drets Humans</t>
  </si>
  <si>
    <t>Dia Internacional de les Muntanyes</t>
  </si>
  <si>
    <t>350 anys de la mort  de  Johannes Vermeer.
Pintor</t>
  </si>
  <si>
    <t>250 anys del naixement de Jane Austen.
Escriptora</t>
  </si>
  <si>
    <t>Dia Internacional de la Solidaritat Humana</t>
  </si>
  <si>
    <t>650 anys de la mort de  Giovanni Boccaccio.
Escriptor</t>
  </si>
  <si>
    <t>175 anys del naixement de Lluís Domènech i Montaner.
Arquitecte</t>
  </si>
  <si>
    <t>50 anys de la mort  de  Bernard Herrmann.
Compositor, música de cinema</t>
  </si>
  <si>
    <t>100 anys del naixement de Michel Piccoli.
Actor francès</t>
  </si>
  <si>
    <t>Any Internacional de la Pau i la Confiança</t>
  </si>
  <si>
    <t>Any Internacional de les Cooperatives</t>
  </si>
  <si>
    <t>Any Internacional de la Conservació de les Glaceres</t>
  </si>
  <si>
    <t>Any Internacional de la Conservació de la Ciència i la Tecnologia Quàntiques</t>
  </si>
  <si>
    <t xml:space="preserve">Catalunya Regió Mundial de la Gastronomia </t>
  </si>
  <si>
    <t>ANYS INTERNACIONALS/ALTRES</t>
  </si>
  <si>
    <t>100 anys del naixement d' Edgar Rice Burroughs.
Escriptor de gènere fantàstic</t>
  </si>
  <si>
    <t>100 anys del naixement d' Eva Ibbotson
Escriptora britànica</t>
  </si>
  <si>
    <t>100 anys del naixement d'Ana María Matute.
Escriptora</t>
  </si>
  <si>
    <t>25 anys de la mort de  Charles M. Schulz. 
Autor de còmics</t>
  </si>
  <si>
    <t>100 anys del naixement de Luis Buñuel. 
Director de cinema</t>
  </si>
  <si>
    <t>125 anys del naixement de Xavier Cugat. Músic i compositor</t>
  </si>
  <si>
    <t xml:space="preserve">100 anys del naixement d' Angela Lansbury.
Actriu </t>
  </si>
  <si>
    <t>125 anys del naixement de Spencer Tracy.
Actor</t>
  </si>
  <si>
    <t xml:space="preserve">175 anys de la mort d'Honoré de Balzac.
Escriptor </t>
  </si>
  <si>
    <t>300 anys del naixement de Giacomo Casanova.
Escriptor i aventurer venecià</t>
  </si>
  <si>
    <t>150 anys del naixement de Carl Jung.
Metge, psiquiatre, psicòleg i escriptor suís</t>
  </si>
  <si>
    <t xml:space="preserve">75 anys del reconeixement a tots els jueus el dret a viure a Israel (Llei del Retorn), mentre que s'impedeix a les persones palestines refugiades el seu dret al retorn reconegut per la Resolució 194 de l'Assemblea General de les Nacions Unides </t>
  </si>
  <si>
    <t>150 anys de la mort d' Hans Christian Andersen.
Escriptor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</si>
</sst>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color theme="4" tint="-0.49998474074526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C00000"/>
      <name val="Arial"/>
      <family val="2"/>
    </font>
    <font>
      <sz val="36"/>
      <color rgb="FFC00000"/>
      <name val="Arial"/>
      <family val="2"/>
    </font>
    <font>
      <sz val="36"/>
      <color rgb="FFFF0000"/>
      <name val="Arial"/>
      <family val="2"/>
    </font>
    <font>
      <b/>
      <sz val="36"/>
      <color rgb="FFFF0000"/>
      <name val="Arial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8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0"/>
      <name val="Arial"/>
      <family val="2"/>
    </font>
    <font>
      <sz val="9"/>
      <name val="Verdana"/>
      <family val="2"/>
    </font>
    <font>
      <u/>
      <sz val="10"/>
      <color theme="10"/>
      <name val="Arial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 Light"/>
      <family val="2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0"/>
      <color theme="4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8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indexed="64"/>
      </top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4" tint="-0.24994659260841701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7" xfId="0" applyFont="1" applyBorder="1"/>
    <xf numFmtId="0" fontId="2" fillId="0" borderId="0" xfId="0" applyFont="1"/>
    <xf numFmtId="0" fontId="1" fillId="0" borderId="8" xfId="0" applyFont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4" fillId="0" borderId="0" xfId="0" applyFont="1" applyAlignment="1">
      <alignment vertical="center"/>
    </xf>
    <xf numFmtId="0" fontId="8" fillId="5" borderId="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8" borderId="9" xfId="0" applyFont="1" applyFill="1" applyBorder="1" applyAlignment="1">
      <alignment vertical="center"/>
    </xf>
    <xf numFmtId="0" fontId="9" fillId="0" borderId="0" xfId="0" applyFont="1"/>
    <xf numFmtId="0" fontId="8" fillId="9" borderId="9" xfId="0" applyFont="1" applyFill="1" applyBorder="1" applyAlignment="1">
      <alignment horizontal="justify" vertical="center"/>
    </xf>
    <xf numFmtId="0" fontId="12" fillId="0" borderId="0" xfId="0" applyFont="1"/>
    <xf numFmtId="0" fontId="14" fillId="0" borderId="0" xfId="1"/>
    <xf numFmtId="0" fontId="15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6" fillId="0" borderId="10" xfId="0" applyFont="1" applyBorder="1"/>
    <xf numFmtId="0" fontId="16" fillId="0" borderId="16" xfId="0" applyFont="1" applyBorder="1"/>
    <xf numFmtId="0" fontId="11" fillId="7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7" borderId="11" xfId="0" applyFont="1" applyFill="1" applyBorder="1"/>
    <xf numFmtId="0" fontId="11" fillId="0" borderId="11" xfId="0" applyFont="1" applyBorder="1"/>
    <xf numFmtId="0" fontId="11" fillId="0" borderId="13" xfId="0" applyFont="1" applyBorder="1"/>
    <xf numFmtId="0" fontId="0" fillId="3" borderId="12" xfId="0" applyFill="1" applyBorder="1"/>
    <xf numFmtId="0" fontId="15" fillId="0" borderId="18" xfId="0" applyFont="1" applyBorder="1"/>
    <xf numFmtId="0" fontId="19" fillId="8" borderId="19" xfId="0" applyFont="1" applyFill="1" applyBorder="1" applyAlignment="1">
      <alignment wrapText="1"/>
    </xf>
    <xf numFmtId="0" fontId="20" fillId="0" borderId="19" xfId="0" applyFont="1" applyBorder="1"/>
    <xf numFmtId="0" fontId="20" fillId="0" borderId="0" xfId="0" applyFont="1"/>
    <xf numFmtId="0" fontId="19" fillId="7" borderId="23" xfId="0" applyFont="1" applyFill="1" applyBorder="1"/>
    <xf numFmtId="0" fontId="19" fillId="7" borderId="13" xfId="0" applyFont="1" applyFill="1" applyBorder="1"/>
    <xf numFmtId="0" fontId="18" fillId="0" borderId="24" xfId="0" applyFont="1" applyBorder="1"/>
    <xf numFmtId="0" fontId="20" fillId="0" borderId="14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3" xfId="0" applyFont="1" applyBorder="1"/>
    <xf numFmtId="0" fontId="19" fillId="0" borderId="15" xfId="0" applyFont="1" applyBorder="1"/>
    <xf numFmtId="0" fontId="0" fillId="3" borderId="0" xfId="0" applyFill="1"/>
    <xf numFmtId="0" fontId="15" fillId="0" borderId="25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26" xfId="0" applyFont="1" applyBorder="1" applyAlignment="1">
      <alignment vertical="top"/>
    </xf>
    <xf numFmtId="0" fontId="19" fillId="0" borderId="29" xfId="0" applyFont="1" applyBorder="1" applyAlignment="1">
      <alignment horizontal="left" vertical="center"/>
    </xf>
    <xf numFmtId="0" fontId="0" fillId="3" borderId="8" xfId="0" applyFill="1" applyBorder="1"/>
    <xf numFmtId="0" fontId="8" fillId="9" borderId="30" xfId="0" applyFont="1" applyFill="1" applyBorder="1" applyAlignment="1">
      <alignment horizontal="justify" vertical="center"/>
    </xf>
    <xf numFmtId="0" fontId="19" fillId="7" borderId="0" xfId="0" applyFont="1" applyFill="1"/>
    <xf numFmtId="0" fontId="0" fillId="0" borderId="31" xfId="0" applyBorder="1"/>
    <xf numFmtId="0" fontId="0" fillId="3" borderId="4" xfId="0" applyFill="1" applyBorder="1"/>
    <xf numFmtId="0" fontId="15" fillId="0" borderId="33" xfId="0" applyFont="1" applyBorder="1" applyAlignment="1">
      <alignment vertical="top"/>
    </xf>
    <xf numFmtId="0" fontId="19" fillId="0" borderId="34" xfId="0" applyFont="1" applyBorder="1" applyAlignment="1">
      <alignment vertical="center"/>
    </xf>
    <xf numFmtId="0" fontId="0" fillId="0" borderId="34" xfId="0" applyBorder="1"/>
    <xf numFmtId="0" fontId="19" fillId="7" borderId="35" xfId="0" applyFont="1" applyFill="1" applyBorder="1"/>
    <xf numFmtId="0" fontId="20" fillId="0" borderId="35" xfId="0" applyFont="1" applyBorder="1"/>
    <xf numFmtId="0" fontId="0" fillId="0" borderId="36" xfId="0" applyBorder="1"/>
    <xf numFmtId="0" fontId="19" fillId="0" borderId="0" xfId="0" applyFont="1" applyAlignment="1">
      <alignment horizontal="left" vertical="top" wrapText="1"/>
    </xf>
    <xf numFmtId="0" fontId="0" fillId="0" borderId="8" xfId="0" applyBorder="1"/>
    <xf numFmtId="0" fontId="15" fillId="0" borderId="12" xfId="0" applyFont="1" applyBorder="1" applyAlignment="1">
      <alignment horizontal="left"/>
    </xf>
    <xf numFmtId="0" fontId="19" fillId="7" borderId="27" xfId="0" applyFont="1" applyFill="1" applyBorder="1" applyAlignment="1">
      <alignment horizontal="left" vertical="center"/>
    </xf>
    <xf numFmtId="0" fontId="19" fillId="7" borderId="28" xfId="0" applyFont="1" applyFill="1" applyBorder="1" applyAlignment="1">
      <alignment horizontal="left" vertical="center"/>
    </xf>
    <xf numFmtId="0" fontId="18" fillId="0" borderId="0" xfId="0" applyFont="1"/>
    <xf numFmtId="0" fontId="9" fillId="0" borderId="37" xfId="0" applyFont="1" applyBorder="1"/>
    <xf numFmtId="0" fontId="0" fillId="0" borderId="26" xfId="0" applyBorder="1"/>
    <xf numFmtId="0" fontId="19" fillId="7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5" xfId="0" applyBorder="1"/>
    <xf numFmtId="0" fontId="15" fillId="0" borderId="12" xfId="0" applyFont="1" applyBorder="1"/>
    <xf numFmtId="0" fontId="8" fillId="8" borderId="30" xfId="0" applyFont="1" applyFill="1" applyBorder="1" applyAlignment="1">
      <alignment vertical="center"/>
    </xf>
    <xf numFmtId="0" fontId="15" fillId="0" borderId="26" xfId="0" applyFont="1" applyBorder="1"/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0" fillId="0" borderId="2" xfId="0" applyFont="1" applyBorder="1"/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8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7" borderId="0" xfId="0" applyFont="1" applyFill="1" applyAlignment="1">
      <alignment horizontal="left" vertical="top" wrapText="1"/>
    </xf>
    <xf numFmtId="0" fontId="19" fillId="7" borderId="4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4" xfId="0" applyFont="1" applyBorder="1"/>
    <xf numFmtId="0" fontId="19" fillId="7" borderId="1" xfId="0" applyFont="1" applyFill="1" applyBorder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indent="1"/>
    </xf>
    <xf numFmtId="0" fontId="18" fillId="0" borderId="2" xfId="0" applyFont="1" applyBorder="1"/>
    <xf numFmtId="0" fontId="19" fillId="9" borderId="1" xfId="0" applyFont="1" applyFill="1" applyBorder="1" applyAlignment="1">
      <alignment horizontal="left" vertical="top"/>
    </xf>
    <xf numFmtId="0" fontId="19" fillId="9" borderId="0" xfId="0" applyFont="1" applyFill="1" applyAlignment="1">
      <alignment horizontal="left" vertical="top"/>
    </xf>
    <xf numFmtId="0" fontId="19" fillId="9" borderId="2" xfId="0" applyFont="1" applyFill="1" applyBorder="1" applyAlignment="1">
      <alignment horizontal="left" vertical="top"/>
    </xf>
    <xf numFmtId="0" fontId="18" fillId="0" borderId="1" xfId="0" applyFont="1" applyBorder="1"/>
    <xf numFmtId="0" fontId="21" fillId="10" borderId="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1" fillId="6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1" fillId="0" borderId="8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0" borderId="2" xfId="0" applyFont="1" applyBorder="1"/>
    <xf numFmtId="0" fontId="1" fillId="3" borderId="2" xfId="0" applyFont="1" applyFill="1" applyBorder="1"/>
    <xf numFmtId="0" fontId="1" fillId="0" borderId="1" xfId="0" applyFont="1" applyBorder="1"/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/>
    <xf numFmtId="0" fontId="21" fillId="1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3" borderId="5" xfId="0" applyFont="1" applyFill="1" applyBorder="1"/>
    <xf numFmtId="0" fontId="21" fillId="3" borderId="2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justify" vertical="top"/>
    </xf>
    <xf numFmtId="0" fontId="11" fillId="0" borderId="0" xfId="0" applyFont="1" applyAlignment="1">
      <alignment vertical="center"/>
    </xf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5" fillId="0" borderId="32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9" fillId="7" borderId="8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1" xfId="0" applyBorder="1"/>
    <xf numFmtId="0" fontId="19" fillId="7" borderId="7" xfId="0" applyFont="1" applyFill="1" applyBorder="1" applyAlignment="1">
      <alignment horizontal="left" vertical="top" wrapText="1"/>
    </xf>
    <xf numFmtId="0" fontId="19" fillId="7" borderId="3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5" fillId="0" borderId="12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0" borderId="25" xfId="0" applyFont="1" applyBorder="1"/>
    <xf numFmtId="0" fontId="15" fillId="0" borderId="12" xfId="0" applyFont="1" applyBorder="1"/>
    <xf numFmtId="0" fontId="19" fillId="7" borderId="1" xfId="0" applyFont="1" applyFill="1" applyBorder="1" applyAlignment="1">
      <alignment vertical="top" wrapText="1"/>
    </xf>
    <xf numFmtId="0" fontId="19" fillId="7" borderId="0" xfId="0" applyFont="1" applyFill="1" applyAlignment="1">
      <alignment vertical="top" wrapText="1"/>
    </xf>
    <xf numFmtId="0" fontId="20" fillId="0" borderId="0" xfId="0" applyFont="1"/>
    <xf numFmtId="0" fontId="19" fillId="0" borderId="0" xfId="0" applyFont="1" applyAlignment="1">
      <alignment horizontal="left" vertical="top" wrapText="1"/>
    </xf>
    <xf numFmtId="0" fontId="19" fillId="8" borderId="0" xfId="0" applyFont="1" applyFill="1" applyAlignment="1">
      <alignment vertical="top" wrapText="1"/>
    </xf>
    <xf numFmtId="0" fontId="19" fillId="8" borderId="13" xfId="0" applyFont="1" applyFill="1" applyBorder="1" applyAlignment="1">
      <alignment vertical="top" wrapText="1"/>
    </xf>
    <xf numFmtId="0" fontId="19" fillId="8" borderId="1" xfId="0" applyFont="1" applyFill="1" applyBorder="1" applyAlignment="1">
      <alignment horizontal="left" wrapText="1"/>
    </xf>
    <xf numFmtId="0" fontId="19" fillId="8" borderId="0" xfId="0" applyFont="1" applyFill="1" applyAlignment="1">
      <alignment horizontal="left" wrapText="1"/>
    </xf>
    <xf numFmtId="0" fontId="19" fillId="8" borderId="2" xfId="0" applyFont="1" applyFill="1" applyBorder="1" applyAlignment="1">
      <alignment horizontal="left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19" fillId="8" borderId="5" xfId="0" applyFont="1" applyFill="1" applyBorder="1" applyAlignment="1">
      <alignment horizontal="left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colors>
    <mruColors>
      <color rgb="FFFFC000"/>
      <color rgb="FF9BC2E6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eformas.com/plantillas/calendario-2025-en-excel-y-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opLeftCell="B13" zoomScale="130" zoomScaleNormal="130" workbookViewId="0">
      <selection activeCell="I20" sqref="I20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7.54296875" customWidth="1"/>
    <col min="10" max="10" width="5.26953125" customWidth="1"/>
    <col min="11" max="11" width="7.453125" customWidth="1"/>
    <col min="12" max="12" width="10.90625" customWidth="1"/>
    <col min="13" max="13" width="0.7265625" customWidth="1"/>
    <col min="14" max="14" width="0.90625" hidden="1" customWidth="1"/>
  </cols>
  <sheetData>
    <row r="1" spans="1:14" ht="16.5" hidden="1" customHeight="1" x14ac:dyDescent="0.25">
      <c r="A1" s="1">
        <v>45658</v>
      </c>
      <c r="B1" s="135"/>
      <c r="C1" s="135"/>
      <c r="D1" s="135"/>
      <c r="E1" s="135"/>
      <c r="F1" s="135"/>
      <c r="G1" s="135"/>
      <c r="H1" s="135"/>
      <c r="J1">
        <v>1</v>
      </c>
      <c r="K1" t="s">
        <v>7</v>
      </c>
    </row>
    <row r="2" spans="1:14" ht="50" customHeight="1" x14ac:dyDescent="0.25">
      <c r="B2" s="133" t="s">
        <v>19</v>
      </c>
      <c r="C2" s="134"/>
      <c r="D2" s="134"/>
      <c r="E2" s="134"/>
      <c r="F2" s="134"/>
      <c r="G2" s="134"/>
      <c r="H2" s="134"/>
      <c r="M2">
        <v>2</v>
      </c>
      <c r="N2" t="s">
        <v>8</v>
      </c>
    </row>
    <row r="3" spans="1:14" hidden="1" x14ac:dyDescent="0.25">
      <c r="B3" s="2"/>
      <c r="H3" s="3"/>
      <c r="M3">
        <v>3</v>
      </c>
      <c r="N3" t="s">
        <v>9</v>
      </c>
    </row>
    <row r="4" spans="1:14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M4">
        <v>4</v>
      </c>
      <c r="N4" t="s">
        <v>10</v>
      </c>
    </row>
    <row r="5" spans="1:14" ht="13" x14ac:dyDescent="0.3">
      <c r="B5" s="9" t="str">
        <f>IF(WEEKDAY($A$1)=2,1,"")</f>
        <v/>
      </c>
      <c r="C5" s="9" t="str">
        <f>IF(B5&lt;&gt;"",B5+1,IF(WEEKDAY($A$1)=3,1,""))</f>
        <v/>
      </c>
      <c r="D5" s="6">
        <f>IF(C5&lt;&gt;"",C5+1,IF(WEEKDAY($A$1)=4,1,""))</f>
        <v>1</v>
      </c>
      <c r="E5" s="6">
        <f>IF(D5&lt;&gt;"",D5+1,IF(WEEKDAY($A$1)=5,1,""))</f>
        <v>2</v>
      </c>
      <c r="F5" s="6">
        <f>IF(E5&lt;&gt;"",E5+1,IF(WEEKDAY($A$1)=6,1,""))</f>
        <v>3</v>
      </c>
      <c r="G5" s="10">
        <f>IF(F5&lt;&gt;"",F5+1,IF(WEEKDAY($A$1)=7,1,""))</f>
        <v>4</v>
      </c>
      <c r="H5" s="10">
        <f>IF(G5&lt;&gt;"",G5+1,IF(WEEKDAY($A$1)=1,1,""))</f>
        <v>5</v>
      </c>
      <c r="M5">
        <v>5</v>
      </c>
      <c r="N5" t="s">
        <v>11</v>
      </c>
    </row>
    <row r="6" spans="1:14" ht="42" customHeight="1" thickBot="1" x14ac:dyDescent="0.35">
      <c r="B6" s="9"/>
      <c r="C6" s="9"/>
      <c r="D6" s="108" t="s">
        <v>67</v>
      </c>
      <c r="E6" s="9"/>
      <c r="F6" s="9"/>
      <c r="G6" s="12"/>
      <c r="H6" s="12"/>
      <c r="M6">
        <v>6</v>
      </c>
      <c r="N6" t="s">
        <v>12</v>
      </c>
    </row>
    <row r="7" spans="1:14" ht="19" customHeight="1" x14ac:dyDescent="0.3">
      <c r="B7" s="9"/>
      <c r="C7" s="9"/>
      <c r="D7" s="114"/>
      <c r="E7" s="9"/>
      <c r="F7" s="9"/>
      <c r="G7" s="12"/>
      <c r="H7" s="12"/>
    </row>
    <row r="8" spans="1:14" ht="42" customHeight="1" thickBot="1" x14ac:dyDescent="0.35">
      <c r="B8" s="9"/>
      <c r="C8" s="9"/>
      <c r="D8" s="108" t="s">
        <v>269</v>
      </c>
      <c r="E8" s="9"/>
      <c r="F8" s="9"/>
      <c r="G8" s="12"/>
      <c r="H8" s="12"/>
    </row>
    <row r="9" spans="1:14" ht="13" x14ac:dyDescent="0.3">
      <c r="B9" s="6">
        <f>DAY(H5+$A$1)</f>
        <v>6</v>
      </c>
      <c r="C9" s="6">
        <f>DAY(B9+1)</f>
        <v>7</v>
      </c>
      <c r="D9" s="6">
        <f t="shared" ref="D9:H19" si="0">DAY(C9+1)</f>
        <v>8</v>
      </c>
      <c r="E9" s="6">
        <f t="shared" si="0"/>
        <v>9</v>
      </c>
      <c r="F9" s="6">
        <f t="shared" si="0"/>
        <v>10</v>
      </c>
      <c r="G9" s="6">
        <f t="shared" si="0"/>
        <v>11</v>
      </c>
      <c r="H9" s="10">
        <f t="shared" si="0"/>
        <v>12</v>
      </c>
      <c r="I9" s="21" t="s">
        <v>37</v>
      </c>
      <c r="M9">
        <v>7</v>
      </c>
      <c r="N9" t="s">
        <v>13</v>
      </c>
    </row>
    <row r="10" spans="1:14" ht="36" customHeight="1" x14ac:dyDescent="0.3">
      <c r="B10" s="9"/>
      <c r="C10" s="110" t="s">
        <v>68</v>
      </c>
      <c r="D10" s="9"/>
      <c r="E10" s="9"/>
      <c r="F10" s="9"/>
      <c r="G10" s="9"/>
      <c r="H10" s="12"/>
      <c r="I10" s="22"/>
    </row>
    <row r="11" spans="1:14" ht="13" customHeight="1" x14ac:dyDescent="0.3">
      <c r="B11" s="9"/>
      <c r="C11" s="9"/>
      <c r="D11" s="9"/>
      <c r="E11" s="9"/>
      <c r="F11" s="9"/>
      <c r="G11" s="9"/>
      <c r="H11" s="12"/>
      <c r="I11" s="23" t="s">
        <v>38</v>
      </c>
    </row>
    <row r="12" spans="1:14" ht="48" customHeight="1" x14ac:dyDescent="0.3">
      <c r="B12" s="9"/>
      <c r="C12" s="110" t="s">
        <v>70</v>
      </c>
      <c r="D12" s="9"/>
      <c r="E12" s="9"/>
      <c r="F12" s="9"/>
      <c r="G12" s="9"/>
      <c r="H12" s="12"/>
      <c r="I12" s="22"/>
    </row>
    <row r="13" spans="1:14" ht="13" customHeight="1" x14ac:dyDescent="0.3">
      <c r="B13" s="9"/>
      <c r="C13" s="9"/>
      <c r="D13" s="9"/>
      <c r="E13" s="9"/>
      <c r="F13" s="9"/>
      <c r="G13" s="9"/>
      <c r="H13" s="12"/>
      <c r="I13" s="24" t="s">
        <v>39</v>
      </c>
    </row>
    <row r="14" spans="1:14" ht="13" customHeight="1" thickBot="1" x14ac:dyDescent="0.35">
      <c r="B14" s="7"/>
      <c r="C14" s="7"/>
      <c r="D14" s="7"/>
      <c r="E14" s="7"/>
      <c r="F14" s="7"/>
      <c r="G14" s="7"/>
      <c r="H14" s="11"/>
      <c r="I14" s="25"/>
      <c r="M14">
        <v>8</v>
      </c>
      <c r="N14" t="s">
        <v>14</v>
      </c>
    </row>
    <row r="15" spans="1:14" ht="13" customHeight="1" x14ac:dyDescent="0.3">
      <c r="B15" s="6">
        <f>DAY(H9+$A$1)</f>
        <v>13</v>
      </c>
      <c r="C15" s="6">
        <f>DAY(B15+1)</f>
        <v>14</v>
      </c>
      <c r="D15" s="6">
        <f t="shared" si="0"/>
        <v>15</v>
      </c>
      <c r="E15" s="6">
        <f t="shared" si="0"/>
        <v>16</v>
      </c>
      <c r="F15" s="6">
        <f t="shared" si="0"/>
        <v>17</v>
      </c>
      <c r="G15" s="6">
        <f t="shared" si="0"/>
        <v>18</v>
      </c>
      <c r="H15" s="10">
        <f t="shared" si="0"/>
        <v>19</v>
      </c>
      <c r="I15" s="26" t="s">
        <v>40</v>
      </c>
      <c r="M15">
        <v>9</v>
      </c>
      <c r="N15" t="s">
        <v>15</v>
      </c>
    </row>
    <row r="16" spans="1:14" ht="46.5" customHeight="1" x14ac:dyDescent="0.3">
      <c r="B16" s="110" t="s">
        <v>69</v>
      </c>
      <c r="C16" s="110" t="s">
        <v>71</v>
      </c>
      <c r="D16" s="9"/>
      <c r="E16" s="9"/>
      <c r="F16" s="9"/>
      <c r="G16" s="110" t="s">
        <v>72</v>
      </c>
      <c r="H16" s="12"/>
      <c r="I16" s="27"/>
      <c r="M16">
        <v>10</v>
      </c>
      <c r="N16" t="s">
        <v>16</v>
      </c>
    </row>
    <row r="17" spans="2:14" ht="13" customHeight="1" x14ac:dyDescent="0.3">
      <c r="B17" s="9"/>
      <c r="C17" s="9"/>
      <c r="D17" s="9"/>
      <c r="E17" s="9"/>
      <c r="F17" s="9"/>
      <c r="G17" s="9"/>
      <c r="H17" s="12"/>
      <c r="I17" s="28" t="s">
        <v>41</v>
      </c>
    </row>
    <row r="18" spans="2:14" ht="13" customHeight="1" thickBot="1" x14ac:dyDescent="0.35">
      <c r="B18" s="9"/>
      <c r="C18" s="9"/>
      <c r="D18" s="9"/>
      <c r="E18" s="9"/>
      <c r="F18" s="9"/>
      <c r="G18" s="9"/>
      <c r="H18" s="12"/>
      <c r="I18" s="111"/>
    </row>
    <row r="19" spans="2:14" ht="13" x14ac:dyDescent="0.3">
      <c r="B19" s="6">
        <f>DAY(H15+$A$1)</f>
        <v>20</v>
      </c>
      <c r="C19" s="6">
        <f>DAY(B19+1)</f>
        <v>21</v>
      </c>
      <c r="D19" s="6">
        <f t="shared" si="0"/>
        <v>22</v>
      </c>
      <c r="E19" s="6">
        <f t="shared" si="0"/>
        <v>23</v>
      </c>
      <c r="F19" s="6">
        <f t="shared" si="0"/>
        <v>24</v>
      </c>
      <c r="G19" s="6">
        <f t="shared" si="0"/>
        <v>25</v>
      </c>
      <c r="H19" s="10">
        <f t="shared" si="0"/>
        <v>26</v>
      </c>
      <c r="I19" s="129"/>
      <c r="M19">
        <v>11</v>
      </c>
      <c r="N19" t="s">
        <v>17</v>
      </c>
    </row>
    <row r="20" spans="2:14" ht="45.5" customHeight="1" x14ac:dyDescent="0.3">
      <c r="B20" s="110" t="s">
        <v>73</v>
      </c>
      <c r="C20" s="110" t="s">
        <v>74</v>
      </c>
      <c r="D20" s="9"/>
      <c r="E20" s="9"/>
      <c r="F20" s="112" t="s">
        <v>75</v>
      </c>
      <c r="G20" s="9"/>
      <c r="H20" s="110" t="s">
        <v>76</v>
      </c>
      <c r="I20" s="22"/>
      <c r="M20">
        <v>12</v>
      </c>
      <c r="N20" t="s">
        <v>18</v>
      </c>
    </row>
    <row r="21" spans="2:14" ht="7" customHeight="1" x14ac:dyDescent="0.3">
      <c r="B21" s="9"/>
      <c r="C21" s="9"/>
      <c r="D21" s="9"/>
      <c r="E21" s="9"/>
      <c r="F21" s="9"/>
      <c r="G21" s="9"/>
      <c r="H21" s="9"/>
    </row>
    <row r="22" spans="2:14" ht="47.5" customHeight="1" thickBot="1" x14ac:dyDescent="0.35">
      <c r="B22" s="7"/>
      <c r="C22" s="110" t="s">
        <v>265</v>
      </c>
      <c r="D22" s="7"/>
      <c r="E22" s="7"/>
      <c r="F22" s="7"/>
      <c r="G22" s="7"/>
      <c r="H22" s="109" t="s">
        <v>77</v>
      </c>
      <c r="I22" s="113"/>
    </row>
    <row r="23" spans="2:14" ht="13" x14ac:dyDescent="0.3">
      <c r="B23" s="6">
        <f>IF(H19="","",IF(DAY(H19+$A$1)&lt;H19,"",DAY(H19+$A$1)))</f>
        <v>27</v>
      </c>
      <c r="C23" s="6">
        <f t="shared" ref="C23:H23" si="1">IF(B23="","",IF(DAY(B23+$A$1)&lt;B23,"",DAY(B23+$A$1)))</f>
        <v>28</v>
      </c>
      <c r="D23" s="6">
        <f t="shared" si="1"/>
        <v>29</v>
      </c>
      <c r="E23" s="6">
        <f t="shared" si="1"/>
        <v>30</v>
      </c>
      <c r="F23" s="6">
        <f t="shared" si="1"/>
        <v>31</v>
      </c>
      <c r="G23" s="10" t="str">
        <f t="shared" si="1"/>
        <v/>
      </c>
      <c r="H23" s="10" t="str">
        <f t="shared" si="1"/>
        <v/>
      </c>
    </row>
    <row r="24" spans="2:14" ht="57" customHeight="1" thickBot="1" x14ac:dyDescent="0.35">
      <c r="B24" s="7"/>
      <c r="C24" s="7"/>
      <c r="D24" s="7"/>
      <c r="E24" s="110" t="s">
        <v>78</v>
      </c>
      <c r="F24" s="114"/>
      <c r="G24" s="12"/>
      <c r="H24" s="12"/>
    </row>
    <row r="25" spans="2:14" ht="10" customHeight="1" x14ac:dyDescent="0.3">
      <c r="B25" s="130" t="str">
        <f>IF(H23="","",IF(DAY(H23+$A$1)&lt;H23,"",DAY(H23+$A$1)))</f>
        <v/>
      </c>
      <c r="C25" s="130" t="str">
        <f t="shared" ref="C25:H25" si="2">IF(B25="","",IF(DAY(B25+$A$1)&lt;B25,"",DAY(B25+$A$1)))</f>
        <v/>
      </c>
      <c r="D25" s="35" t="s">
        <v>43</v>
      </c>
      <c r="E25" s="35"/>
      <c r="F25" s="35"/>
      <c r="G25" s="36"/>
      <c r="H25" s="34" t="str">
        <f t="shared" si="2"/>
        <v/>
      </c>
    </row>
    <row r="26" spans="2:14" ht="10" customHeight="1" x14ac:dyDescent="0.3">
      <c r="B26" s="131"/>
      <c r="C26" s="131"/>
      <c r="D26" s="37" t="s">
        <v>44</v>
      </c>
      <c r="E26" s="37"/>
      <c r="F26" s="38"/>
      <c r="G26" s="38"/>
      <c r="H26" s="32"/>
    </row>
    <row r="27" spans="2:14" ht="10" customHeight="1" x14ac:dyDescent="0.3">
      <c r="B27" s="131"/>
      <c r="C27" s="131"/>
      <c r="D27" s="39"/>
      <c r="E27" s="39"/>
      <c r="F27" s="38"/>
      <c r="G27" s="38"/>
      <c r="H27" s="32"/>
    </row>
    <row r="28" spans="2:14" ht="10" customHeight="1" x14ac:dyDescent="0.3">
      <c r="B28" s="131"/>
      <c r="C28" s="131"/>
      <c r="D28" s="37" t="s">
        <v>45</v>
      </c>
      <c r="E28" s="37"/>
      <c r="F28" s="38"/>
      <c r="G28" s="38"/>
      <c r="H28" s="32"/>
      <c r="N28" s="8"/>
    </row>
    <row r="29" spans="2:14" ht="10" customHeight="1" x14ac:dyDescent="0.3">
      <c r="B29" s="131"/>
      <c r="C29" s="131"/>
      <c r="D29" s="40"/>
      <c r="E29" s="40"/>
      <c r="F29" s="38"/>
      <c r="G29" s="38"/>
      <c r="H29" s="32"/>
    </row>
    <row r="30" spans="2:14" ht="10" customHeight="1" x14ac:dyDescent="0.3">
      <c r="B30" s="132"/>
      <c r="C30" s="132"/>
      <c r="D30" s="41" t="s">
        <v>46</v>
      </c>
      <c r="E30" s="41"/>
      <c r="F30" s="42"/>
      <c r="G30" s="43"/>
      <c r="H30" s="33"/>
    </row>
  </sheetData>
  <mergeCells count="4">
    <mergeCell ref="B25:B30"/>
    <mergeCell ref="C25:C30"/>
    <mergeCell ref="B2:H2"/>
    <mergeCell ref="B1:H1"/>
  </mergeCells>
  <phoneticPr fontId="0" type="noConversion"/>
  <printOptions horizontalCentered="1" verticalCentered="1"/>
  <pageMargins left="0.25" right="0.25" top="0.75" bottom="0.75" header="0.3" footer="0.3"/>
  <pageSetup paperSize="9" scale="135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8B98-7D89-4914-BA3F-6C047D369C96}">
  <dimension ref="A1:N27"/>
  <sheetViews>
    <sheetView showGridLines="0" topLeftCell="B7" zoomScale="104" zoomScaleNormal="104" workbookViewId="0">
      <selection activeCell="D16" sqref="D16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7.81640625" customWidth="1"/>
    <col min="10" max="11" width="0" hidden="1" customWidth="1"/>
  </cols>
  <sheetData>
    <row r="1" spans="1:11" ht="16.5" hidden="1" customHeight="1" thickBot="1" x14ac:dyDescent="0.3">
      <c r="A1" s="1">
        <v>45717</v>
      </c>
      <c r="J1">
        <v>1</v>
      </c>
      <c r="K1" t="s">
        <v>7</v>
      </c>
    </row>
    <row r="2" spans="1:11" ht="50" customHeight="1" x14ac:dyDescent="0.25">
      <c r="B2" s="133" t="s">
        <v>81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H4" s="17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 t="str">
        <f>IF(D5&lt;&gt;"",D5+1,IF(WEEKDAY($A$1)=5,1,""))</f>
        <v/>
      </c>
      <c r="F5" s="6" t="str">
        <f>IF(E5&lt;&gt;"",E5+1,IF(WEEKDAY($A$1)=6,1,""))</f>
        <v/>
      </c>
      <c r="G5" s="10">
        <f>IF(F5&lt;&gt;"",F5+1,IF(WEEKDAY($A$1)=7,1,""))</f>
        <v>1</v>
      </c>
      <c r="H5" s="10">
        <f>IF(G5&lt;&gt;"",G5+1,IF(WEEKDAY($A$1)=1,1,""))</f>
        <v>2</v>
      </c>
      <c r="J5">
        <v>5</v>
      </c>
      <c r="K5" t="s">
        <v>11</v>
      </c>
    </row>
    <row r="6" spans="1:11" ht="30" customHeight="1" thickBot="1" x14ac:dyDescent="0.35">
      <c r="B6" s="7"/>
      <c r="C6" s="7"/>
      <c r="D6" s="7"/>
      <c r="E6" s="7"/>
      <c r="F6" s="7"/>
      <c r="G6" s="11"/>
      <c r="H6" s="11"/>
      <c r="J6">
        <v>6</v>
      </c>
      <c r="K6" t="s">
        <v>12</v>
      </c>
    </row>
    <row r="7" spans="1:11" ht="13" x14ac:dyDescent="0.3">
      <c r="B7" s="6">
        <f>DAY(H5+$A$1)</f>
        <v>3</v>
      </c>
      <c r="C7" s="6">
        <f>DAY(B7+1)</f>
        <v>4</v>
      </c>
      <c r="D7" s="6">
        <f t="shared" ref="D7:H17" si="0">DAY(C7+1)</f>
        <v>5</v>
      </c>
      <c r="E7" s="6">
        <f t="shared" si="0"/>
        <v>6</v>
      </c>
      <c r="F7" s="6">
        <f t="shared" si="0"/>
        <v>7</v>
      </c>
      <c r="G7" s="10">
        <f t="shared" si="0"/>
        <v>8</v>
      </c>
      <c r="H7" s="10">
        <f t="shared" si="0"/>
        <v>9</v>
      </c>
      <c r="I7" s="21" t="s">
        <v>37</v>
      </c>
      <c r="J7">
        <v>7</v>
      </c>
      <c r="K7" t="s">
        <v>13</v>
      </c>
    </row>
    <row r="8" spans="1:11" ht="35.5" customHeight="1" thickBot="1" x14ac:dyDescent="0.35">
      <c r="B8" s="7"/>
      <c r="C8" s="7"/>
      <c r="D8" s="7"/>
      <c r="E8" s="7"/>
      <c r="F8" s="7"/>
      <c r="G8" s="110" t="s">
        <v>79</v>
      </c>
      <c r="H8" s="110" t="s">
        <v>80</v>
      </c>
      <c r="I8" s="22"/>
      <c r="J8">
        <v>8</v>
      </c>
      <c r="K8" t="s">
        <v>14</v>
      </c>
    </row>
    <row r="9" spans="1:11" ht="13" x14ac:dyDescent="0.3">
      <c r="B9" s="6">
        <f>DAY(H7+$A$1)</f>
        <v>10</v>
      </c>
      <c r="C9" s="6">
        <f>DAY(B9+1)</f>
        <v>11</v>
      </c>
      <c r="D9" s="6">
        <f t="shared" si="0"/>
        <v>12</v>
      </c>
      <c r="E9" s="6">
        <f t="shared" si="0"/>
        <v>13</v>
      </c>
      <c r="F9" s="6">
        <f t="shared" si="0"/>
        <v>14</v>
      </c>
      <c r="G9" s="10">
        <f t="shared" si="0"/>
        <v>15</v>
      </c>
      <c r="H9" s="10">
        <f t="shared" si="0"/>
        <v>16</v>
      </c>
      <c r="I9" s="23" t="s">
        <v>38</v>
      </c>
      <c r="J9">
        <v>9</v>
      </c>
      <c r="K9" t="s">
        <v>15</v>
      </c>
    </row>
    <row r="10" spans="1:11" ht="30" customHeight="1" x14ac:dyDescent="0.3">
      <c r="B10" s="9"/>
      <c r="C10" s="110" t="s">
        <v>82</v>
      </c>
      <c r="D10" s="112" t="s">
        <v>94</v>
      </c>
      <c r="E10" s="112" t="s">
        <v>95</v>
      </c>
      <c r="F10" s="110" t="s">
        <v>85</v>
      </c>
      <c r="G10" s="12"/>
      <c r="H10" s="12"/>
      <c r="I10" s="22"/>
      <c r="J10">
        <v>10</v>
      </c>
      <c r="K10" t="s">
        <v>16</v>
      </c>
    </row>
    <row r="11" spans="1:11" ht="9" customHeight="1" x14ac:dyDescent="0.3">
      <c r="B11" s="9"/>
      <c r="C11" s="9"/>
      <c r="D11" s="9"/>
      <c r="E11" s="9"/>
      <c r="F11" s="9"/>
      <c r="G11" s="12"/>
      <c r="H11" s="12"/>
      <c r="I11" s="24" t="s">
        <v>39</v>
      </c>
      <c r="J11">
        <v>12</v>
      </c>
      <c r="K11" t="s">
        <v>18</v>
      </c>
    </row>
    <row r="12" spans="1:11" ht="30" customHeight="1" x14ac:dyDescent="0.3">
      <c r="B12" s="9"/>
      <c r="C12" s="110" t="s">
        <v>83</v>
      </c>
      <c r="D12" s="110" t="s">
        <v>267</v>
      </c>
      <c r="E12" s="112" t="s">
        <v>96</v>
      </c>
      <c r="F12" s="9"/>
      <c r="G12" s="12"/>
      <c r="H12" s="12"/>
      <c r="I12" s="25"/>
      <c r="J12">
        <v>12</v>
      </c>
      <c r="K12" t="s">
        <v>18</v>
      </c>
    </row>
    <row r="13" spans="1:11" ht="13" customHeight="1" x14ac:dyDescent="0.3">
      <c r="B13" s="9"/>
      <c r="C13" s="9"/>
      <c r="D13" s="9"/>
      <c r="E13" s="9"/>
      <c r="F13" s="9"/>
      <c r="G13" s="12"/>
      <c r="H13" s="12"/>
      <c r="I13" s="26" t="s">
        <v>40</v>
      </c>
      <c r="J13">
        <v>12</v>
      </c>
      <c r="K13" t="s">
        <v>18</v>
      </c>
    </row>
    <row r="14" spans="1:11" ht="30" customHeight="1" x14ac:dyDescent="0.3">
      <c r="B14" s="9"/>
      <c r="C14" s="110" t="s">
        <v>84</v>
      </c>
      <c r="D14" s="9"/>
      <c r="E14" s="9"/>
      <c r="F14" s="9"/>
      <c r="G14" s="12"/>
      <c r="H14" s="12"/>
      <c r="I14" s="25"/>
      <c r="J14">
        <v>12</v>
      </c>
      <c r="K14" t="s">
        <v>18</v>
      </c>
    </row>
    <row r="15" spans="1:11" ht="12" customHeight="1" x14ac:dyDescent="0.3">
      <c r="B15" s="9"/>
      <c r="C15" s="9"/>
      <c r="D15" s="9"/>
      <c r="E15" s="9"/>
      <c r="F15" s="9"/>
      <c r="G15" s="12"/>
      <c r="H15" s="12"/>
      <c r="I15" s="28" t="s">
        <v>41</v>
      </c>
      <c r="J15">
        <v>12</v>
      </c>
      <c r="K15" t="s">
        <v>18</v>
      </c>
    </row>
    <row r="16" spans="1:11" ht="34.5" customHeight="1" thickBot="1" x14ac:dyDescent="0.35">
      <c r="B16" s="9"/>
      <c r="C16" s="112" t="s">
        <v>97</v>
      </c>
      <c r="D16" s="9"/>
      <c r="E16" s="9"/>
      <c r="F16" s="9"/>
      <c r="G16" s="12"/>
      <c r="H16" s="12"/>
      <c r="J16">
        <v>12</v>
      </c>
      <c r="K16" t="s">
        <v>18</v>
      </c>
    </row>
    <row r="17" spans="2:14" ht="13" x14ac:dyDescent="0.3">
      <c r="B17" s="6">
        <f>DAY(H9+$A$1)</f>
        <v>17</v>
      </c>
      <c r="C17" s="6">
        <f>DAY(B17+1)</f>
        <v>18</v>
      </c>
      <c r="D17" s="6">
        <f t="shared" si="0"/>
        <v>19</v>
      </c>
      <c r="E17" s="6">
        <f t="shared" si="0"/>
        <v>20</v>
      </c>
      <c r="F17" s="6">
        <f t="shared" si="0"/>
        <v>21</v>
      </c>
      <c r="G17" s="10">
        <f t="shared" si="0"/>
        <v>22</v>
      </c>
      <c r="H17" s="10">
        <f t="shared" si="0"/>
        <v>23</v>
      </c>
      <c r="J17">
        <v>11</v>
      </c>
      <c r="K17" t="s">
        <v>17</v>
      </c>
    </row>
    <row r="18" spans="2:14" ht="44" customHeight="1" x14ac:dyDescent="0.3">
      <c r="B18" s="9"/>
      <c r="C18" s="110" t="s">
        <v>86</v>
      </c>
      <c r="D18" s="9"/>
      <c r="E18" s="110" t="s">
        <v>87</v>
      </c>
      <c r="F18" s="110" t="s">
        <v>88</v>
      </c>
      <c r="G18" s="110" t="s">
        <v>89</v>
      </c>
      <c r="H18" s="12"/>
      <c r="I18" s="25"/>
      <c r="J18">
        <v>12</v>
      </c>
      <c r="K18" t="s">
        <v>18</v>
      </c>
    </row>
    <row r="19" spans="2:14" ht="12" customHeight="1" x14ac:dyDescent="0.3">
      <c r="B19" s="9"/>
      <c r="C19" s="114"/>
      <c r="D19" s="9"/>
      <c r="E19" s="114"/>
      <c r="F19" s="114"/>
      <c r="G19" s="115"/>
      <c r="H19" s="12"/>
    </row>
    <row r="20" spans="2:14" ht="44" customHeight="1" thickBot="1" x14ac:dyDescent="0.35">
      <c r="B20" s="9"/>
      <c r="C20" s="114"/>
      <c r="D20" s="9"/>
      <c r="E20" s="112" t="s">
        <v>98</v>
      </c>
      <c r="F20" s="112" t="s">
        <v>99</v>
      </c>
      <c r="G20" s="110" t="s">
        <v>268</v>
      </c>
      <c r="H20" s="12"/>
      <c r="I20" s="25"/>
    </row>
    <row r="21" spans="2:14" ht="13" x14ac:dyDescent="0.3">
      <c r="B21" s="6">
        <f>IF(H17="","",IF(DAY(H17+$A$1)&lt;H17,"",DAY(H17+$A$1)))</f>
        <v>24</v>
      </c>
      <c r="C21" s="6">
        <f>IF(B21="","",IF(DAY(B21+$A$1)&lt;B21,"",DAY(B21+$A$1)))</f>
        <v>25</v>
      </c>
      <c r="D21" s="6">
        <f>IF(C21="","",IF(DAY(C21+$A$1)&lt;C21,"",DAY(C21+$A$1)))</f>
        <v>26</v>
      </c>
      <c r="E21" s="6">
        <f>IF(D21="","",IF(DAY(D21+$A$1)&lt;D21,"",DAY(D21+$A$1)))</f>
        <v>27</v>
      </c>
      <c r="F21" s="6">
        <f>IF(E21="","",IF(DAY(E21+$A$1)&lt;E21,"",DAY(E21+$A$1)))</f>
        <v>28</v>
      </c>
      <c r="G21" s="10"/>
      <c r="H21" s="10"/>
    </row>
    <row r="22" spans="2:14" ht="42.5" customHeight="1" x14ac:dyDescent="0.3">
      <c r="B22" s="9"/>
      <c r="C22" s="110" t="s">
        <v>90</v>
      </c>
      <c r="D22" s="110" t="s">
        <v>91</v>
      </c>
      <c r="E22" s="110" t="s">
        <v>92</v>
      </c>
      <c r="F22" s="110" t="s">
        <v>93</v>
      </c>
      <c r="G22" s="12"/>
      <c r="H22" s="12"/>
      <c r="I22" s="25"/>
    </row>
    <row r="23" spans="2:14" ht="13" x14ac:dyDescent="0.3">
      <c r="B23" s="136" t="str" cm="1">
        <f t="array" ref="B23">IF(B24="","",IF(DAY(B24+$A$1)&lt;B24,"",DAY(D19B16+$A$1)))</f>
        <v/>
      </c>
      <c r="C23" s="137"/>
      <c r="D23" s="45" t="s">
        <v>43</v>
      </c>
      <c r="E23" s="31"/>
      <c r="F23" s="31"/>
      <c r="G23" s="31"/>
      <c r="H23" s="51"/>
      <c r="I23" s="25"/>
    </row>
    <row r="24" spans="2:14" ht="11" customHeight="1" x14ac:dyDescent="0.3">
      <c r="B24" s="138"/>
      <c r="C24" s="139"/>
      <c r="D24" s="46" t="s">
        <v>47</v>
      </c>
      <c r="E24" s="54"/>
      <c r="F24" s="54"/>
      <c r="G24" s="48"/>
      <c r="H24" s="52"/>
      <c r="I24" s="27"/>
    </row>
    <row r="25" spans="2:14" ht="13" x14ac:dyDescent="0.25">
      <c r="B25" s="138"/>
      <c r="C25" s="139"/>
      <c r="D25" s="47"/>
      <c r="E25" s="48"/>
      <c r="F25" s="48"/>
      <c r="G25" s="48"/>
      <c r="H25" s="52"/>
      <c r="I25" s="22"/>
    </row>
    <row r="26" spans="2:14" ht="13" x14ac:dyDescent="0.3">
      <c r="B26" s="140"/>
      <c r="C26" s="141"/>
      <c r="D26" s="49" t="s">
        <v>48</v>
      </c>
      <c r="E26" s="50"/>
      <c r="F26" s="50"/>
      <c r="G26" s="55"/>
      <c r="H26" s="56"/>
      <c r="I26" s="53"/>
    </row>
    <row r="27" spans="2:14" x14ac:dyDescent="0.25">
      <c r="N27" s="8"/>
    </row>
  </sheetData>
  <mergeCells count="2">
    <mergeCell ref="B23:C26"/>
    <mergeCell ref="B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84D0-073D-4E27-88B9-4BC35F3CED06}">
  <dimension ref="A1:N23"/>
  <sheetViews>
    <sheetView showGridLines="0" topLeftCell="C2" zoomScale="130" zoomScaleNormal="130" workbookViewId="0">
      <selection activeCell="L14" sqref="L14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" customWidth="1"/>
    <col min="10" max="11" width="0" hidden="1" customWidth="1"/>
  </cols>
  <sheetData>
    <row r="1" spans="1:11" ht="16.5" hidden="1" customHeight="1" thickBot="1" x14ac:dyDescent="0.3">
      <c r="A1" s="1">
        <v>45717</v>
      </c>
      <c r="J1">
        <v>1</v>
      </c>
      <c r="K1" t="s">
        <v>7</v>
      </c>
    </row>
    <row r="2" spans="1:11" ht="50" customHeight="1" x14ac:dyDescent="0.25">
      <c r="B2" s="133" t="s">
        <v>30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H4" s="17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 t="str">
        <f>IF(D5&lt;&gt;"",D5+1,IF(WEEKDAY($A$1)=5,1,""))</f>
        <v/>
      </c>
      <c r="F5" s="6" t="str">
        <f>IF(E5&lt;&gt;"",E5+1,IF(WEEKDAY($A$1)=6,1,""))</f>
        <v/>
      </c>
      <c r="G5" s="10">
        <f>IF(F5&lt;&gt;"",F5+1,IF(WEEKDAY($A$1)=7,1,""))</f>
        <v>1</v>
      </c>
      <c r="H5" s="10">
        <f>IF(G5&lt;&gt;"",G5+1,IF(WEEKDAY($A$1)=1,1,""))</f>
        <v>2</v>
      </c>
      <c r="J5">
        <v>5</v>
      </c>
      <c r="K5" t="s">
        <v>11</v>
      </c>
    </row>
    <row r="6" spans="1:11" ht="33" customHeight="1" x14ac:dyDescent="0.3">
      <c r="B6" s="9"/>
      <c r="C6" s="9"/>
      <c r="D6" s="9"/>
      <c r="E6" s="9"/>
      <c r="F6" s="9"/>
      <c r="G6" s="112" t="s">
        <v>100</v>
      </c>
      <c r="H6" s="110" t="s">
        <v>101</v>
      </c>
      <c r="J6">
        <v>6</v>
      </c>
      <c r="K6" t="s">
        <v>12</v>
      </c>
    </row>
    <row r="7" spans="1:11" ht="12.5" customHeight="1" x14ac:dyDescent="0.3">
      <c r="B7" s="9"/>
      <c r="C7" s="9"/>
      <c r="D7" s="9"/>
      <c r="E7" s="9"/>
      <c r="F7" s="9"/>
      <c r="G7" s="12"/>
      <c r="H7" s="12"/>
      <c r="I7" s="22"/>
      <c r="J7">
        <v>10</v>
      </c>
      <c r="K7" t="s">
        <v>16</v>
      </c>
    </row>
    <row r="8" spans="1:11" ht="15" customHeight="1" thickBot="1" x14ac:dyDescent="0.35">
      <c r="B8" s="7"/>
      <c r="C8" s="7"/>
      <c r="D8" s="7"/>
      <c r="E8" s="7"/>
      <c r="F8" s="7"/>
      <c r="G8" s="11"/>
      <c r="H8" s="116" t="s">
        <v>103</v>
      </c>
      <c r="I8" s="21" t="s">
        <v>37</v>
      </c>
      <c r="J8">
        <v>10</v>
      </c>
      <c r="K8" t="s">
        <v>16</v>
      </c>
    </row>
    <row r="9" spans="1:11" ht="13" x14ac:dyDescent="0.3">
      <c r="B9" s="6">
        <f>DAY(H5+$A$1)</f>
        <v>3</v>
      </c>
      <c r="C9" s="6">
        <f>DAY(B9+1)</f>
        <v>4</v>
      </c>
      <c r="D9" s="6">
        <f t="shared" ref="D9:H15" si="0">DAY(C9+1)</f>
        <v>5</v>
      </c>
      <c r="E9" s="6">
        <f t="shared" si="0"/>
        <v>6</v>
      </c>
      <c r="F9" s="6">
        <f t="shared" si="0"/>
        <v>7</v>
      </c>
      <c r="G9" s="10">
        <f t="shared" si="0"/>
        <v>8</v>
      </c>
      <c r="H9" s="10">
        <f t="shared" si="0"/>
        <v>9</v>
      </c>
      <c r="J9">
        <v>7</v>
      </c>
      <c r="K9" t="s">
        <v>13</v>
      </c>
    </row>
    <row r="10" spans="1:11" ht="43.5" customHeight="1" x14ac:dyDescent="0.3">
      <c r="B10" s="9"/>
      <c r="C10" s="110" t="s">
        <v>102</v>
      </c>
      <c r="D10" s="9"/>
      <c r="E10" s="110" t="s">
        <v>107</v>
      </c>
      <c r="F10" s="110" t="s">
        <v>104</v>
      </c>
      <c r="G10" s="110" t="s">
        <v>105</v>
      </c>
      <c r="H10" s="12"/>
      <c r="J10">
        <v>8</v>
      </c>
      <c r="K10" t="s">
        <v>14</v>
      </c>
    </row>
    <row r="11" spans="1:11" ht="12.5" customHeight="1" x14ac:dyDescent="0.3">
      <c r="B11" s="9"/>
      <c r="C11" s="9"/>
      <c r="D11" s="9"/>
      <c r="E11" s="9"/>
      <c r="F11" s="9"/>
      <c r="G11" s="12"/>
      <c r="H11" s="12"/>
      <c r="I11" s="23" t="s">
        <v>38</v>
      </c>
      <c r="J11">
        <v>10</v>
      </c>
      <c r="K11" t="s">
        <v>16</v>
      </c>
    </row>
    <row r="12" spans="1:11" ht="24" customHeight="1" thickBot="1" x14ac:dyDescent="0.35">
      <c r="B12" s="7"/>
      <c r="C12" s="7"/>
      <c r="D12" s="7"/>
      <c r="E12" s="7"/>
      <c r="F12" s="7"/>
      <c r="G12" s="112" t="s">
        <v>106</v>
      </c>
      <c r="H12" s="115"/>
      <c r="J12">
        <v>10</v>
      </c>
      <c r="K12" t="s">
        <v>16</v>
      </c>
    </row>
    <row r="13" spans="1:11" ht="13" x14ac:dyDescent="0.3">
      <c r="B13" s="6">
        <f>DAY(H9+$A$1)</f>
        <v>10</v>
      </c>
      <c r="C13" s="6">
        <f>DAY(B13+1)</f>
        <v>11</v>
      </c>
      <c r="D13" s="6">
        <f t="shared" si="0"/>
        <v>12</v>
      </c>
      <c r="E13" s="6">
        <f t="shared" si="0"/>
        <v>13</v>
      </c>
      <c r="F13" s="6">
        <f t="shared" si="0"/>
        <v>14</v>
      </c>
      <c r="G13" s="10">
        <f t="shared" si="0"/>
        <v>15</v>
      </c>
      <c r="H13" s="10">
        <f t="shared" si="0"/>
        <v>16</v>
      </c>
      <c r="I13" s="24" t="s">
        <v>39</v>
      </c>
      <c r="J13">
        <v>9</v>
      </c>
      <c r="K13" t="s">
        <v>15</v>
      </c>
    </row>
    <row r="14" spans="1:11" ht="54.5" customHeight="1" thickBot="1" x14ac:dyDescent="0.35">
      <c r="B14" s="7"/>
      <c r="C14" s="110" t="s">
        <v>108</v>
      </c>
      <c r="D14" s="110" t="s">
        <v>109</v>
      </c>
      <c r="E14" s="110" t="s">
        <v>110</v>
      </c>
      <c r="F14" s="110" t="s">
        <v>111</v>
      </c>
      <c r="G14" s="11"/>
      <c r="H14" s="11"/>
      <c r="J14">
        <v>10</v>
      </c>
      <c r="K14" t="s">
        <v>16</v>
      </c>
    </row>
    <row r="15" spans="1:11" ht="13" x14ac:dyDescent="0.3">
      <c r="B15" s="6">
        <f>DAY(H13+$A$1)</f>
        <v>17</v>
      </c>
      <c r="C15" s="6">
        <f>DAY(B15+1)</f>
        <v>18</v>
      </c>
      <c r="D15" s="6">
        <f t="shared" si="0"/>
        <v>19</v>
      </c>
      <c r="E15" s="6">
        <f t="shared" si="0"/>
        <v>20</v>
      </c>
      <c r="F15" s="6">
        <f t="shared" si="0"/>
        <v>21</v>
      </c>
      <c r="G15" s="10">
        <f t="shared" si="0"/>
        <v>22</v>
      </c>
      <c r="H15" s="10">
        <f t="shared" si="0"/>
        <v>23</v>
      </c>
      <c r="I15" s="26" t="s">
        <v>40</v>
      </c>
      <c r="J15">
        <v>11</v>
      </c>
      <c r="K15" t="s">
        <v>17</v>
      </c>
    </row>
    <row r="16" spans="1:11" ht="41" customHeight="1" thickBot="1" x14ac:dyDescent="0.35">
      <c r="B16" s="7"/>
      <c r="C16" s="7"/>
      <c r="D16" s="110" t="s">
        <v>112</v>
      </c>
      <c r="E16" s="7"/>
      <c r="F16" s="112" t="s">
        <v>113</v>
      </c>
      <c r="G16" s="11"/>
      <c r="H16" s="112" t="s">
        <v>114</v>
      </c>
      <c r="J16">
        <v>12</v>
      </c>
      <c r="K16" t="s">
        <v>18</v>
      </c>
    </row>
    <row r="17" spans="2:14" ht="13" x14ac:dyDescent="0.3">
      <c r="B17" s="6">
        <f>IF(H15="","",IF(DAY(H15+$A$1)&lt;H15,"",DAY(H15+$A$1)))</f>
        <v>24</v>
      </c>
      <c r="C17" s="6">
        <f t="shared" ref="C17:H17" si="1">IF(B17="","",IF(DAY(B17+$A$1)&lt;B17,"",DAY(B17+$A$1)))</f>
        <v>25</v>
      </c>
      <c r="D17" s="6">
        <f t="shared" si="1"/>
        <v>26</v>
      </c>
      <c r="E17" s="6">
        <f t="shared" si="1"/>
        <v>27</v>
      </c>
      <c r="F17" s="6">
        <f t="shared" si="1"/>
        <v>28</v>
      </c>
      <c r="G17" s="10">
        <f t="shared" si="1"/>
        <v>29</v>
      </c>
      <c r="H17" s="10">
        <f t="shared" si="1"/>
        <v>30</v>
      </c>
      <c r="I17" s="28" t="s">
        <v>41</v>
      </c>
    </row>
    <row r="18" spans="2:14" ht="44" customHeight="1" thickBot="1" x14ac:dyDescent="0.35">
      <c r="B18" s="7"/>
      <c r="C18" s="110" t="s">
        <v>115</v>
      </c>
      <c r="D18" s="110" t="s">
        <v>116</v>
      </c>
      <c r="E18" s="112" t="s">
        <v>117</v>
      </c>
      <c r="F18" s="7"/>
      <c r="G18" s="11"/>
      <c r="H18" s="11"/>
    </row>
    <row r="19" spans="2:14" ht="13" x14ac:dyDescent="0.3">
      <c r="B19" s="6">
        <f>IF(H17="","",IF(DAY(H17+$A$1)&lt;H17,"",DAY(H17+$A$1)))</f>
        <v>31</v>
      </c>
      <c r="C19" s="18" t="str">
        <f t="shared" ref="C19:H19" si="2">IF(B19="","",IF(DAY(B19+$A$1)&lt;B19,"",DAY(B19+$A$1)))</f>
        <v/>
      </c>
      <c r="D19" s="18" t="str">
        <f t="shared" si="2"/>
        <v/>
      </c>
      <c r="E19" s="18" t="str">
        <f t="shared" si="2"/>
        <v/>
      </c>
      <c r="F19" s="18" t="str">
        <f t="shared" si="2"/>
        <v/>
      </c>
      <c r="G19" s="18" t="str">
        <f t="shared" si="2"/>
        <v/>
      </c>
      <c r="H19" s="18" t="str">
        <f t="shared" si="2"/>
        <v/>
      </c>
    </row>
    <row r="20" spans="2:14" ht="30" customHeight="1" thickBot="1" x14ac:dyDescent="0.3">
      <c r="B20" s="5"/>
      <c r="C20" s="19"/>
      <c r="D20" s="19"/>
      <c r="E20" s="19"/>
      <c r="F20" s="19"/>
      <c r="G20" s="19"/>
      <c r="H20" s="19"/>
      <c r="I20" s="22"/>
    </row>
    <row r="23" spans="2:14" x14ac:dyDescent="0.25">
      <c r="N23" s="8"/>
    </row>
  </sheetData>
  <mergeCells count="1">
    <mergeCell ref="B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Width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EF5E-A653-453A-8818-FDDDC63A954E}">
  <dimension ref="A1:N35"/>
  <sheetViews>
    <sheetView showGridLines="0" topLeftCell="D19" zoomScale="130" zoomScaleNormal="130" workbookViewId="0">
      <selection activeCell="L24" sqref="L24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90625" customWidth="1"/>
    <col min="10" max="10" width="0.453125" customWidth="1"/>
    <col min="11" max="11" width="0.1796875" hidden="1" customWidth="1"/>
  </cols>
  <sheetData>
    <row r="1" spans="1:11" ht="16.5" hidden="1" customHeight="1" thickBot="1" x14ac:dyDescent="0.3">
      <c r="A1" s="1">
        <v>45748</v>
      </c>
      <c r="J1">
        <v>1</v>
      </c>
      <c r="K1" t="s">
        <v>7</v>
      </c>
    </row>
    <row r="2" spans="1:11" s="20" customFormat="1" ht="50" customHeight="1" x14ac:dyDescent="0.25">
      <c r="B2" s="133" t="s">
        <v>29</v>
      </c>
      <c r="C2" s="134"/>
      <c r="D2" s="134"/>
      <c r="E2" s="134"/>
      <c r="F2" s="134"/>
      <c r="G2" s="134"/>
      <c r="H2" s="134"/>
      <c r="J2" s="20">
        <v>2</v>
      </c>
      <c r="K2" s="20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>
        <f>IF(B5&lt;&gt;"",B5+1,IF(WEEKDAY($A$1)=3,1,""))</f>
        <v>1</v>
      </c>
      <c r="D5" s="6">
        <f>IF(C5&lt;&gt;"",C5+1,IF(WEEKDAY($A$1)=4,1,""))</f>
        <v>2</v>
      </c>
      <c r="E5" s="6">
        <f>IF(D5&lt;&gt;"",D5+1,IF(WEEKDAY($A$1)=5,1,""))</f>
        <v>3</v>
      </c>
      <c r="F5" s="6">
        <f>IF(E5&lt;&gt;"",E5+1,IF(WEEKDAY($A$1)=6,1,""))</f>
        <v>4</v>
      </c>
      <c r="G5" s="10">
        <f>IF(F5&lt;&gt;"",F5+1,IF(WEEKDAY($A$1)=7,1,""))</f>
        <v>5</v>
      </c>
      <c r="H5" s="10">
        <f>IF(G5&lt;&gt;"",G5+1,IF(WEEKDAY($A$1)=1,1,""))</f>
        <v>6</v>
      </c>
      <c r="J5">
        <v>5</v>
      </c>
      <c r="K5" t="s">
        <v>11</v>
      </c>
    </row>
    <row r="6" spans="1:11" ht="41.5" customHeight="1" x14ac:dyDescent="0.3">
      <c r="B6" s="9"/>
      <c r="C6" s="110" t="s">
        <v>118</v>
      </c>
      <c r="D6" s="112" t="s">
        <v>119</v>
      </c>
      <c r="E6" s="110" t="s">
        <v>121</v>
      </c>
      <c r="F6" s="112" t="s">
        <v>122</v>
      </c>
      <c r="G6" s="110" t="s">
        <v>271</v>
      </c>
      <c r="H6" s="12"/>
    </row>
    <row r="7" spans="1:11" ht="8" customHeight="1" x14ac:dyDescent="0.3">
      <c r="B7" s="9"/>
      <c r="C7" s="9"/>
      <c r="D7" s="9"/>
      <c r="E7" s="9"/>
      <c r="F7" s="9"/>
      <c r="G7" s="12"/>
      <c r="H7" s="12"/>
    </row>
    <row r="8" spans="1:11" ht="52" customHeight="1" x14ac:dyDescent="0.3">
      <c r="B8" s="9"/>
      <c r="C8" s="9"/>
      <c r="D8" s="110" t="s">
        <v>273</v>
      </c>
      <c r="E8" s="9"/>
      <c r="F8" s="9"/>
      <c r="G8" s="12"/>
      <c r="H8" s="12"/>
    </row>
    <row r="9" spans="1:11" ht="8" customHeight="1" x14ac:dyDescent="0.3">
      <c r="B9" s="9"/>
      <c r="C9" s="9"/>
      <c r="D9" s="9"/>
      <c r="E9" s="9"/>
      <c r="F9" s="9"/>
      <c r="G9" s="12"/>
      <c r="H9" s="12"/>
    </row>
    <row r="10" spans="1:11" ht="41.5" customHeight="1" thickBot="1" x14ac:dyDescent="0.35">
      <c r="B10" s="7"/>
      <c r="C10" s="7"/>
      <c r="D10" s="112" t="s">
        <v>120</v>
      </c>
      <c r="E10" s="7"/>
      <c r="F10" s="7"/>
      <c r="G10" s="11"/>
      <c r="H10" s="11"/>
      <c r="J10">
        <v>6</v>
      </c>
      <c r="K10" t="s">
        <v>12</v>
      </c>
    </row>
    <row r="11" spans="1:11" ht="13" x14ac:dyDescent="0.3">
      <c r="B11" s="6">
        <f>DAY(H5+$A$1)</f>
        <v>7</v>
      </c>
      <c r="C11" s="6">
        <f>DAY(B11+1)</f>
        <v>8</v>
      </c>
      <c r="D11" s="6">
        <f t="shared" ref="D11:H20" si="0">DAY(C11+1)</f>
        <v>9</v>
      </c>
      <c r="E11" s="6">
        <f t="shared" si="0"/>
        <v>10</v>
      </c>
      <c r="F11" s="6">
        <f t="shared" si="0"/>
        <v>11</v>
      </c>
      <c r="G11" s="10">
        <f t="shared" si="0"/>
        <v>12</v>
      </c>
      <c r="H11" s="10">
        <f t="shared" si="0"/>
        <v>13</v>
      </c>
      <c r="I11" s="21" t="s">
        <v>37</v>
      </c>
      <c r="J11">
        <v>7</v>
      </c>
      <c r="K11" t="s">
        <v>13</v>
      </c>
    </row>
    <row r="12" spans="1:11" ht="32.5" customHeight="1" x14ac:dyDescent="0.3">
      <c r="B12" s="112" t="s">
        <v>123</v>
      </c>
      <c r="C12" s="9"/>
      <c r="D12" s="9"/>
      <c r="E12" s="9"/>
      <c r="F12" s="9"/>
      <c r="G12" s="12"/>
      <c r="H12" s="110" t="s">
        <v>125</v>
      </c>
      <c r="I12" s="22"/>
      <c r="J12">
        <v>8</v>
      </c>
      <c r="K12" t="s">
        <v>14</v>
      </c>
    </row>
    <row r="13" spans="1:11" ht="11.5" customHeight="1" x14ac:dyDescent="0.3">
      <c r="B13" s="114"/>
      <c r="C13" s="9"/>
      <c r="D13" s="9"/>
      <c r="E13" s="9"/>
      <c r="F13" s="9"/>
      <c r="G13" s="12"/>
      <c r="H13" s="110"/>
      <c r="I13" s="22"/>
    </row>
    <row r="14" spans="1:11" ht="35" customHeight="1" thickBot="1" x14ac:dyDescent="0.35">
      <c r="B14" s="110" t="s">
        <v>124</v>
      </c>
      <c r="C14" s="9"/>
      <c r="D14" s="9"/>
      <c r="E14" s="9"/>
      <c r="F14" s="9"/>
      <c r="G14" s="12"/>
      <c r="H14" s="12"/>
      <c r="I14" s="22"/>
    </row>
    <row r="15" spans="1:11" ht="33" hidden="1" customHeight="1" thickBot="1" x14ac:dyDescent="0.35">
      <c r="C15" s="7"/>
      <c r="D15" s="7"/>
      <c r="E15" s="7"/>
      <c r="F15" s="7"/>
      <c r="G15" s="11"/>
      <c r="H15" s="12"/>
      <c r="I15" s="22"/>
    </row>
    <row r="16" spans="1:11" ht="13" x14ac:dyDescent="0.3">
      <c r="B16" s="6">
        <f>DAY(H11+$A$1)</f>
        <v>14</v>
      </c>
      <c r="C16" s="6">
        <f>DAY(B16+1)</f>
        <v>15</v>
      </c>
      <c r="D16" s="6">
        <f t="shared" si="0"/>
        <v>16</v>
      </c>
      <c r="E16" s="6">
        <f t="shared" si="0"/>
        <v>17</v>
      </c>
      <c r="F16" s="6">
        <f t="shared" si="0"/>
        <v>18</v>
      </c>
      <c r="G16" s="10">
        <f t="shared" si="0"/>
        <v>19</v>
      </c>
      <c r="H16" s="10">
        <f t="shared" si="0"/>
        <v>20</v>
      </c>
      <c r="I16" s="23" t="s">
        <v>38</v>
      </c>
      <c r="J16">
        <v>9</v>
      </c>
      <c r="K16" t="s">
        <v>15</v>
      </c>
    </row>
    <row r="17" spans="2:11" ht="43" customHeight="1" x14ac:dyDescent="0.3">
      <c r="B17" s="110" t="s">
        <v>126</v>
      </c>
      <c r="C17" s="9"/>
      <c r="D17" s="9"/>
      <c r="E17" s="9"/>
      <c r="F17" s="9"/>
      <c r="G17" s="12"/>
      <c r="H17" s="12"/>
      <c r="I17" s="22"/>
      <c r="J17">
        <v>10</v>
      </c>
      <c r="K17" t="s">
        <v>16</v>
      </c>
    </row>
    <row r="18" spans="2:11" ht="11" customHeight="1" x14ac:dyDescent="0.3">
      <c r="B18" s="114"/>
      <c r="C18" s="9"/>
      <c r="D18" s="9"/>
      <c r="E18" s="9"/>
      <c r="F18" s="9"/>
      <c r="G18" s="12"/>
      <c r="H18" s="12"/>
      <c r="I18" s="24" t="s">
        <v>39</v>
      </c>
    </row>
    <row r="19" spans="2:11" ht="37.5" customHeight="1" thickBot="1" x14ac:dyDescent="0.35">
      <c r="B19" s="110" t="s">
        <v>127</v>
      </c>
      <c r="C19" s="9"/>
      <c r="D19" s="9"/>
      <c r="E19" s="9"/>
      <c r="F19" s="9"/>
      <c r="G19" s="12"/>
      <c r="H19" s="12"/>
      <c r="I19" s="22"/>
    </row>
    <row r="20" spans="2:11" ht="13" x14ac:dyDescent="0.3">
      <c r="B20" s="6">
        <f>DAY(H16+$A$1)</f>
        <v>21</v>
      </c>
      <c r="C20" s="6">
        <f>DAY(B20+1)</f>
        <v>22</v>
      </c>
      <c r="D20" s="6">
        <f t="shared" si="0"/>
        <v>23</v>
      </c>
      <c r="E20" s="6">
        <f t="shared" si="0"/>
        <v>24</v>
      </c>
      <c r="F20" s="6">
        <f t="shared" si="0"/>
        <v>25</v>
      </c>
      <c r="G20" s="10">
        <f t="shared" si="0"/>
        <v>26</v>
      </c>
      <c r="H20" s="10">
        <f t="shared" si="0"/>
        <v>27</v>
      </c>
      <c r="I20" s="26" t="s">
        <v>40</v>
      </c>
      <c r="J20">
        <v>11</v>
      </c>
      <c r="K20" t="s">
        <v>17</v>
      </c>
    </row>
    <row r="21" spans="2:11" ht="30" customHeight="1" x14ac:dyDescent="0.3">
      <c r="B21" s="112" t="s">
        <v>128</v>
      </c>
      <c r="C21" s="112" t="s">
        <v>129</v>
      </c>
      <c r="D21" s="112" t="s">
        <v>130</v>
      </c>
      <c r="E21" s="9"/>
      <c r="F21" s="9"/>
      <c r="G21" s="112" t="s">
        <v>132</v>
      </c>
      <c r="H21" s="12"/>
      <c r="I21" s="25"/>
      <c r="J21">
        <v>12</v>
      </c>
      <c r="K21" t="s">
        <v>18</v>
      </c>
    </row>
    <row r="22" spans="2:11" ht="10.5" customHeight="1" x14ac:dyDescent="0.3">
      <c r="B22" s="114"/>
      <c r="C22" s="114"/>
      <c r="D22" s="114"/>
      <c r="E22" s="9"/>
      <c r="F22" s="9"/>
      <c r="G22" s="12"/>
      <c r="H22" s="12"/>
      <c r="I22" s="63" t="s">
        <v>41</v>
      </c>
    </row>
    <row r="23" spans="2:11" ht="45" customHeight="1" thickBot="1" x14ac:dyDescent="0.35">
      <c r="B23" s="114"/>
      <c r="C23" s="114"/>
      <c r="D23" s="110" t="s">
        <v>131</v>
      </c>
      <c r="E23" s="9"/>
      <c r="F23" s="9"/>
      <c r="G23" s="112" t="s">
        <v>133</v>
      </c>
      <c r="H23" s="12"/>
      <c r="I23" s="25"/>
    </row>
    <row r="24" spans="2:11" ht="13" x14ac:dyDescent="0.3">
      <c r="B24" s="6">
        <f>IF(H20="","",IF(DAY(H20+$A$1)&lt;H20,"",DAY(H20+$A$1)))</f>
        <v>28</v>
      </c>
      <c r="C24" s="6">
        <f>IF(B24="","",IF(DAY(B24+$A$1)&lt;B24,"",DAY(B24+$A$1)))</f>
        <v>29</v>
      </c>
      <c r="D24" s="6">
        <f t="shared" ref="D24:H24" si="1">IF(C24="","",IF(DAY(C24+$A$1)&lt;C24,"",DAY(C24+$A$1)))</f>
        <v>30</v>
      </c>
      <c r="E24" s="10" t="str">
        <f t="shared" si="1"/>
        <v/>
      </c>
      <c r="F24" s="10" t="str">
        <f t="shared" si="1"/>
        <v/>
      </c>
      <c r="G24" s="10" t="str">
        <f t="shared" si="1"/>
        <v/>
      </c>
      <c r="H24" s="10" t="str">
        <f t="shared" si="1"/>
        <v/>
      </c>
      <c r="I24" s="27"/>
    </row>
    <row r="25" spans="2:11" ht="42" customHeight="1" x14ac:dyDescent="0.3">
      <c r="B25" s="9"/>
      <c r="C25" s="110" t="s">
        <v>134</v>
      </c>
      <c r="D25" s="9"/>
      <c r="E25" s="12"/>
      <c r="F25" s="12"/>
      <c r="G25" s="12"/>
      <c r="H25" s="12"/>
      <c r="I25" s="27"/>
    </row>
    <row r="26" spans="2:11" ht="11.5" customHeight="1" x14ac:dyDescent="0.3">
      <c r="B26" s="9"/>
      <c r="C26" s="117"/>
      <c r="D26" s="9"/>
      <c r="E26" s="12"/>
      <c r="F26" s="12"/>
      <c r="G26" s="12"/>
      <c r="H26" s="12"/>
      <c r="I26" s="27"/>
    </row>
    <row r="27" spans="2:11" ht="55" customHeight="1" x14ac:dyDescent="0.3">
      <c r="B27" s="9"/>
      <c r="C27" s="110" t="s">
        <v>135</v>
      </c>
      <c r="D27" s="9"/>
      <c r="E27" s="12"/>
      <c r="F27" s="12"/>
      <c r="G27" s="12"/>
      <c r="H27" s="12"/>
      <c r="I27" s="27"/>
    </row>
    <row r="28" spans="2:11" ht="10.5" customHeight="1" x14ac:dyDescent="0.3">
      <c r="B28" s="9"/>
      <c r="C28" s="117"/>
      <c r="D28" s="9"/>
      <c r="E28" s="12"/>
      <c r="F28" s="12"/>
      <c r="G28" s="12"/>
      <c r="H28" s="12"/>
      <c r="I28" s="27"/>
    </row>
    <row r="29" spans="2:11" ht="43" customHeight="1" x14ac:dyDescent="0.3">
      <c r="B29" s="9"/>
      <c r="C29" s="110" t="s">
        <v>136</v>
      </c>
      <c r="D29" s="9"/>
      <c r="E29" s="12"/>
      <c r="F29" s="12"/>
      <c r="G29" s="12"/>
      <c r="H29" s="12"/>
      <c r="I29" s="27"/>
    </row>
    <row r="30" spans="2:11" ht="1.5" customHeight="1" thickBot="1" x14ac:dyDescent="0.35">
      <c r="B30" s="117"/>
      <c r="C30" s="117"/>
      <c r="D30" s="117"/>
      <c r="E30" s="118"/>
      <c r="F30" s="118"/>
      <c r="G30" s="118"/>
      <c r="H30" s="118"/>
      <c r="I30" s="27"/>
    </row>
    <row r="31" spans="2:11" ht="16.5" customHeight="1" x14ac:dyDescent="0.3">
      <c r="B31" s="44" t="str">
        <f>IF(H24="","",IF(DAY(H24+$A$1)&lt;H24,"",DAY(H24+$A$1)))</f>
        <v/>
      </c>
      <c r="C31" s="44" t="str">
        <f>IF(B31="","",IF(DAY(B31+$A$1)&lt;B31,"",DAY(B31+$A$1)))</f>
        <v/>
      </c>
      <c r="D31" s="142" t="s">
        <v>43</v>
      </c>
      <c r="E31" s="142"/>
      <c r="F31" s="142"/>
      <c r="G31" s="142"/>
      <c r="H31" s="67"/>
    </row>
    <row r="32" spans="2:11" ht="12" customHeight="1" x14ac:dyDescent="0.3">
      <c r="B32" s="57"/>
      <c r="C32" s="57"/>
      <c r="D32" s="64" t="s">
        <v>50</v>
      </c>
      <c r="E32" s="64"/>
      <c r="F32" s="48"/>
      <c r="G32" s="48"/>
      <c r="H32" s="68"/>
      <c r="I32" s="22"/>
    </row>
    <row r="33" spans="2:14" ht="10" customHeight="1" x14ac:dyDescent="0.25">
      <c r="B33" s="57"/>
      <c r="C33" s="57"/>
      <c r="D33" s="48"/>
      <c r="E33" s="48"/>
      <c r="F33" s="48"/>
      <c r="G33" s="48"/>
      <c r="H33" s="69"/>
    </row>
    <row r="34" spans="2:14" ht="11" customHeight="1" thickBot="1" x14ac:dyDescent="0.35">
      <c r="B34" s="66"/>
      <c r="C34" s="66"/>
      <c r="D34" s="70" t="s">
        <v>51</v>
      </c>
      <c r="E34" s="70"/>
      <c r="F34" s="71"/>
      <c r="G34" s="71"/>
      <c r="H34" s="72"/>
    </row>
    <row r="35" spans="2:14" ht="1" hidden="1" customHeight="1" x14ac:dyDescent="0.25">
      <c r="B35" s="65"/>
      <c r="C35" s="65"/>
      <c r="D35" s="65"/>
      <c r="E35" s="65"/>
      <c r="F35" s="65"/>
      <c r="G35" s="65"/>
      <c r="H35" s="65"/>
      <c r="N35" s="8"/>
    </row>
  </sheetData>
  <mergeCells count="2">
    <mergeCell ref="B2:H2"/>
    <mergeCell ref="D31:G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E42A-8676-4B38-B85C-3F6C3EAAF915}">
  <dimension ref="A1:N25"/>
  <sheetViews>
    <sheetView showGridLines="0" topLeftCell="B12" zoomScale="130" zoomScaleNormal="130" workbookViewId="0">
      <selection activeCell="I17" sqref="I17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90625" customWidth="1"/>
    <col min="10" max="11" width="0" hidden="1" customWidth="1"/>
  </cols>
  <sheetData>
    <row r="1" spans="1:11" ht="0.5" customHeight="1" x14ac:dyDescent="0.25">
      <c r="A1" s="1">
        <v>45778</v>
      </c>
      <c r="J1">
        <v>1</v>
      </c>
      <c r="K1" t="s">
        <v>7</v>
      </c>
    </row>
    <row r="2" spans="1:11" ht="50" customHeight="1" x14ac:dyDescent="0.25">
      <c r="B2" s="133" t="s">
        <v>28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>
        <f>IF(D5&lt;&gt;"",D5+1,IF(WEEKDAY($A$1)=5,1,""))</f>
        <v>1</v>
      </c>
      <c r="F5" s="6">
        <f>IF(E5&lt;&gt;"",E5+1,IF(WEEKDAY($A$1)=6,1,""))</f>
        <v>2</v>
      </c>
      <c r="G5" s="10">
        <f>IF(F5&lt;&gt;"",F5+1,IF(WEEKDAY($A$1)=7,1,""))</f>
        <v>3</v>
      </c>
      <c r="H5" s="10">
        <f>IF(G5&lt;&gt;"",G5+1,IF(WEEKDAY($A$1)=1,1,""))</f>
        <v>4</v>
      </c>
      <c r="J5">
        <v>5</v>
      </c>
      <c r="K5" t="s">
        <v>11</v>
      </c>
    </row>
    <row r="6" spans="1:11" ht="30" customHeight="1" thickBot="1" x14ac:dyDescent="0.35">
      <c r="B6" s="7"/>
      <c r="C6" s="7"/>
      <c r="D6" s="7"/>
      <c r="E6" s="7"/>
      <c r="F6" s="7"/>
      <c r="G6" s="112" t="s">
        <v>138</v>
      </c>
      <c r="H6" s="11"/>
      <c r="J6">
        <v>6</v>
      </c>
      <c r="K6" t="s">
        <v>12</v>
      </c>
    </row>
    <row r="7" spans="1:11" ht="13" x14ac:dyDescent="0.3">
      <c r="B7" s="6">
        <f>DAY(H5+$A$1)</f>
        <v>5</v>
      </c>
      <c r="C7" s="6">
        <f>DAY(B7+1)</f>
        <v>6</v>
      </c>
      <c r="D7" s="6">
        <f t="shared" ref="D7:H15" si="0">DAY(C7+1)</f>
        <v>7</v>
      </c>
      <c r="E7" s="6">
        <f t="shared" si="0"/>
        <v>8</v>
      </c>
      <c r="F7" s="6">
        <f t="shared" si="0"/>
        <v>9</v>
      </c>
      <c r="G7" s="10">
        <f t="shared" si="0"/>
        <v>10</v>
      </c>
      <c r="H7" s="10">
        <f t="shared" si="0"/>
        <v>11</v>
      </c>
      <c r="I7" s="21" t="s">
        <v>37</v>
      </c>
      <c r="J7">
        <v>7</v>
      </c>
      <c r="K7" t="s">
        <v>13</v>
      </c>
    </row>
    <row r="8" spans="1:11" ht="63" customHeight="1" x14ac:dyDescent="0.3">
      <c r="B8" s="9"/>
      <c r="C8" s="9"/>
      <c r="D8" s="110" t="s">
        <v>139</v>
      </c>
      <c r="E8" s="112" t="s">
        <v>142</v>
      </c>
      <c r="F8" s="110" t="s">
        <v>140</v>
      </c>
      <c r="G8" s="12"/>
      <c r="H8" s="12"/>
      <c r="I8" s="22"/>
      <c r="J8">
        <v>8</v>
      </c>
      <c r="K8" t="s">
        <v>14</v>
      </c>
    </row>
    <row r="9" spans="1:11" ht="11" customHeight="1" x14ac:dyDescent="0.3">
      <c r="B9" s="9"/>
      <c r="C9" s="9"/>
      <c r="D9" s="114"/>
      <c r="E9" s="9"/>
      <c r="F9" s="114"/>
      <c r="G9" s="12"/>
      <c r="H9" s="12"/>
      <c r="I9" s="23" t="s">
        <v>38</v>
      </c>
    </row>
    <row r="10" spans="1:11" ht="18.5" customHeight="1" thickBot="1" x14ac:dyDescent="0.35">
      <c r="B10" s="9"/>
      <c r="C10" s="9"/>
      <c r="D10" s="114"/>
      <c r="E10" s="9"/>
      <c r="F10" s="112" t="s">
        <v>141</v>
      </c>
      <c r="G10" s="12"/>
      <c r="H10" s="12"/>
      <c r="I10" s="22"/>
    </row>
    <row r="11" spans="1:11" ht="13" x14ac:dyDescent="0.3">
      <c r="B11" s="6">
        <f>DAY(H7+$A$1)</f>
        <v>12</v>
      </c>
      <c r="C11" s="6">
        <f>DAY(B11+1)</f>
        <v>13</v>
      </c>
      <c r="D11" s="6">
        <f t="shared" si="0"/>
        <v>14</v>
      </c>
      <c r="E11" s="6">
        <f t="shared" si="0"/>
        <v>15</v>
      </c>
      <c r="F11" s="6">
        <f t="shared" si="0"/>
        <v>16</v>
      </c>
      <c r="G11" s="10">
        <f t="shared" si="0"/>
        <v>17</v>
      </c>
      <c r="H11" s="10">
        <f t="shared" si="0"/>
        <v>18</v>
      </c>
      <c r="I11" s="24" t="s">
        <v>39</v>
      </c>
      <c r="J11">
        <v>9</v>
      </c>
      <c r="K11" t="s">
        <v>15</v>
      </c>
    </row>
    <row r="12" spans="1:11" ht="44.5" customHeight="1" x14ac:dyDescent="0.3">
      <c r="B12" s="112" t="s">
        <v>143</v>
      </c>
      <c r="C12" s="9"/>
      <c r="D12" s="110" t="s">
        <v>144</v>
      </c>
      <c r="E12" s="110" t="s">
        <v>146</v>
      </c>
      <c r="F12" s="9"/>
      <c r="G12" s="112" t="s">
        <v>148</v>
      </c>
      <c r="H12" s="12"/>
      <c r="I12" s="22"/>
      <c r="J12">
        <v>10</v>
      </c>
      <c r="K12" t="s">
        <v>16</v>
      </c>
    </row>
    <row r="13" spans="1:11" ht="12.5" customHeight="1" x14ac:dyDescent="0.3">
      <c r="B13" s="114"/>
      <c r="C13" s="9"/>
      <c r="D13" s="114"/>
      <c r="E13" s="9"/>
      <c r="F13" s="9"/>
      <c r="G13" s="12"/>
      <c r="H13" s="12"/>
      <c r="I13" s="26" t="s">
        <v>40</v>
      </c>
    </row>
    <row r="14" spans="1:11" ht="42" customHeight="1" thickBot="1" x14ac:dyDescent="0.35">
      <c r="B14" s="114"/>
      <c r="C14" s="9"/>
      <c r="D14" s="110" t="s">
        <v>145</v>
      </c>
      <c r="E14" s="112" t="s">
        <v>147</v>
      </c>
      <c r="F14" s="9"/>
      <c r="G14" s="112" t="s">
        <v>149</v>
      </c>
      <c r="H14" s="12"/>
      <c r="I14" s="22"/>
    </row>
    <row r="15" spans="1:11" ht="13" x14ac:dyDescent="0.3">
      <c r="B15" s="6">
        <f>DAY(H11+$A$1)</f>
        <v>19</v>
      </c>
      <c r="C15" s="6">
        <f>DAY(B15+1)</f>
        <v>20</v>
      </c>
      <c r="D15" s="6">
        <f t="shared" si="0"/>
        <v>21</v>
      </c>
      <c r="E15" s="6">
        <f t="shared" si="0"/>
        <v>22</v>
      </c>
      <c r="F15" s="6">
        <f t="shared" si="0"/>
        <v>23</v>
      </c>
      <c r="G15" s="10">
        <f t="shared" si="0"/>
        <v>24</v>
      </c>
      <c r="H15" s="10">
        <f t="shared" si="0"/>
        <v>25</v>
      </c>
      <c r="I15" s="28" t="s">
        <v>41</v>
      </c>
      <c r="J15">
        <v>11</v>
      </c>
      <c r="K15" t="s">
        <v>17</v>
      </c>
    </row>
    <row r="16" spans="1:11" ht="52" customHeight="1" x14ac:dyDescent="0.3">
      <c r="B16" s="110" t="s">
        <v>150</v>
      </c>
      <c r="C16" s="9"/>
      <c r="D16" s="110" t="s">
        <v>151</v>
      </c>
      <c r="E16" s="112" t="s">
        <v>153</v>
      </c>
      <c r="F16" s="9"/>
      <c r="G16" s="112" t="s">
        <v>154</v>
      </c>
      <c r="H16" s="12"/>
      <c r="I16" s="25"/>
      <c r="J16">
        <v>12</v>
      </c>
      <c r="K16" t="s">
        <v>18</v>
      </c>
    </row>
    <row r="17" spans="2:14" ht="14" customHeight="1" x14ac:dyDescent="0.3">
      <c r="B17" s="114"/>
      <c r="C17" s="9"/>
      <c r="D17" s="114"/>
      <c r="E17" s="9"/>
      <c r="F17" s="9"/>
      <c r="G17" s="12"/>
      <c r="H17" s="12"/>
      <c r="I17" s="25"/>
    </row>
    <row r="18" spans="2:14" ht="47" customHeight="1" thickBot="1" x14ac:dyDescent="0.35">
      <c r="B18" s="114"/>
      <c r="C18" s="9"/>
      <c r="D18" s="112" t="s">
        <v>152</v>
      </c>
      <c r="E18" s="9"/>
      <c r="F18" s="9"/>
      <c r="G18" s="12"/>
      <c r="H18" s="12"/>
      <c r="I18" s="25"/>
    </row>
    <row r="19" spans="2:14" ht="13" x14ac:dyDescent="0.3">
      <c r="B19" s="6">
        <f>IF(H15="","",IF(DAY(H15+$A$1)&lt;H15,"",DAY(H15+$A$1)))</f>
        <v>26</v>
      </c>
      <c r="C19" s="6">
        <f>IF(B19="","",IF(DAY(B19+$A$1)&lt;B19,"",DAY(B19+$A$1)))</f>
        <v>27</v>
      </c>
      <c r="D19" s="6">
        <f t="shared" ref="D19:H19" si="1">IF(C19="","",IF(DAY(C19+$A$1)&lt;C19,"",DAY(C19+$A$1)))</f>
        <v>28</v>
      </c>
      <c r="E19" s="6">
        <f t="shared" si="1"/>
        <v>29</v>
      </c>
      <c r="F19" s="6">
        <f t="shared" si="1"/>
        <v>30</v>
      </c>
      <c r="G19" s="10">
        <f t="shared" si="1"/>
        <v>31</v>
      </c>
      <c r="H19" s="10" t="str">
        <f t="shared" si="1"/>
        <v/>
      </c>
    </row>
    <row r="20" spans="2:14" ht="46.5" customHeight="1" thickBot="1" x14ac:dyDescent="0.35">
      <c r="B20" s="7"/>
      <c r="C20" s="7"/>
      <c r="D20" s="7"/>
      <c r="E20" s="7"/>
      <c r="F20" s="7"/>
      <c r="G20" s="110" t="s">
        <v>155</v>
      </c>
      <c r="H20" s="11"/>
      <c r="I20" s="27"/>
    </row>
    <row r="21" spans="2:14" ht="17" customHeight="1" x14ac:dyDescent="0.25">
      <c r="B21" s="18" t="str">
        <f>IF(H19="","",IF(DAY(H19+$A$1)&lt;H19,"",DAY(H19+$A$1)))</f>
        <v/>
      </c>
      <c r="C21" s="18" t="str">
        <f>IF(B21="","",IF(DAY(B21+$A$1)&lt;B21,"",DAY(B21+$A$1)))</f>
        <v/>
      </c>
      <c r="D21" s="58" t="s">
        <v>43</v>
      </c>
      <c r="E21" s="59"/>
      <c r="F21" s="59"/>
      <c r="G21" s="59"/>
      <c r="H21" s="60"/>
    </row>
    <row r="22" spans="2:14" ht="22" customHeight="1" thickBot="1" x14ac:dyDescent="0.3">
      <c r="B22" s="19"/>
      <c r="C22" s="19"/>
      <c r="D22" s="76" t="s">
        <v>137</v>
      </c>
      <c r="E22" s="77"/>
      <c r="F22" s="77"/>
      <c r="G22" s="77"/>
      <c r="H22" s="61"/>
      <c r="I22" s="22"/>
    </row>
    <row r="25" spans="2:14" x14ac:dyDescent="0.25">
      <c r="N25" s="8"/>
    </row>
  </sheetData>
  <mergeCells count="1">
    <mergeCell ref="B2:H2"/>
  </mergeCells>
  <printOptions horizontalCentered="1" verticalCentered="1"/>
  <pageMargins left="0.25" right="0.25" top="0.75" bottom="0.75" header="0.3" footer="0.3"/>
  <pageSetup paperSize="9" scale="135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B4E2-158B-4228-886D-16933C5AD306}">
  <dimension ref="A1:N25"/>
  <sheetViews>
    <sheetView showGridLines="0" topLeftCell="B8" zoomScale="130" zoomScaleNormal="130" workbookViewId="0">
      <selection activeCell="B21" sqref="B21:B24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90625" customWidth="1"/>
    <col min="10" max="11" width="0" hidden="1" customWidth="1"/>
  </cols>
  <sheetData>
    <row r="1" spans="1:11" ht="16.5" hidden="1" customHeight="1" thickBot="1" x14ac:dyDescent="0.3">
      <c r="A1" s="1">
        <v>45809</v>
      </c>
      <c r="J1">
        <v>1</v>
      </c>
      <c r="K1" t="s">
        <v>7</v>
      </c>
    </row>
    <row r="2" spans="1:11" s="20" customFormat="1" ht="50" customHeight="1" x14ac:dyDescent="0.25">
      <c r="B2" s="133" t="s">
        <v>27</v>
      </c>
      <c r="C2" s="143"/>
      <c r="D2" s="143"/>
      <c r="E2" s="143"/>
      <c r="F2" s="143"/>
      <c r="G2" s="143"/>
      <c r="H2" s="143"/>
      <c r="J2" s="20">
        <v>2</v>
      </c>
      <c r="K2" s="20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 t="str">
        <f>IF(D5&lt;&gt;"",D5+1,IF(WEEKDAY($A$1)=5,1,""))</f>
        <v/>
      </c>
      <c r="F5" s="6" t="str">
        <f>IF(E5&lt;&gt;"",E5+1,IF(WEEKDAY($A$1)=6,1,""))</f>
        <v/>
      </c>
      <c r="G5" s="6" t="str">
        <f>IF(F5&lt;&gt;"",F5+1,IF(WEEKDAY($A$1)=7,1,""))</f>
        <v/>
      </c>
      <c r="H5" s="10">
        <f>IF(G5&lt;&gt;"",G5+1,IF(WEEKDAY($A$1)=1,1,""))</f>
        <v>1</v>
      </c>
      <c r="J5">
        <v>5</v>
      </c>
      <c r="K5" t="s">
        <v>11</v>
      </c>
    </row>
    <row r="6" spans="1:11" ht="30" customHeight="1" thickBot="1" x14ac:dyDescent="0.35">
      <c r="B6" s="7"/>
      <c r="C6" s="7"/>
      <c r="D6" s="7"/>
      <c r="E6" s="7"/>
      <c r="F6" s="7"/>
      <c r="G6" s="7"/>
      <c r="H6" s="11"/>
      <c r="J6">
        <v>6</v>
      </c>
      <c r="K6" t="s">
        <v>12</v>
      </c>
    </row>
    <row r="7" spans="1:11" ht="13" x14ac:dyDescent="0.3">
      <c r="B7" s="6">
        <f>DAY(H5+$A$1)</f>
        <v>2</v>
      </c>
      <c r="C7" s="6">
        <f>DAY(B7+1)</f>
        <v>3</v>
      </c>
      <c r="D7" s="6">
        <f t="shared" ref="D7:H13" si="0">DAY(C7+1)</f>
        <v>4</v>
      </c>
      <c r="E7" s="6">
        <f t="shared" si="0"/>
        <v>5</v>
      </c>
      <c r="F7" s="6">
        <f t="shared" si="0"/>
        <v>6</v>
      </c>
      <c r="G7" s="10">
        <f t="shared" si="0"/>
        <v>7</v>
      </c>
      <c r="H7" s="10">
        <f t="shared" si="0"/>
        <v>8</v>
      </c>
      <c r="I7" s="21" t="s">
        <v>37</v>
      </c>
      <c r="J7">
        <v>7</v>
      </c>
      <c r="K7" t="s">
        <v>13</v>
      </c>
    </row>
    <row r="8" spans="1:11" ht="40.5" customHeight="1" x14ac:dyDescent="0.3">
      <c r="B8" s="9"/>
      <c r="C8" s="110" t="s">
        <v>156</v>
      </c>
      <c r="D8" s="9"/>
      <c r="E8" s="112" t="s">
        <v>158</v>
      </c>
      <c r="F8" s="110" t="s">
        <v>159</v>
      </c>
      <c r="G8" s="12"/>
      <c r="H8" s="112" t="s">
        <v>160</v>
      </c>
      <c r="I8" s="111"/>
    </row>
    <row r="9" spans="1:11" ht="9" customHeight="1" x14ac:dyDescent="0.3">
      <c r="B9" s="9"/>
      <c r="C9" s="9"/>
      <c r="D9" s="9"/>
      <c r="E9" s="9"/>
      <c r="F9" s="9"/>
      <c r="G9" s="12"/>
      <c r="H9" s="12"/>
      <c r="I9" s="111"/>
    </row>
    <row r="10" spans="1:11" ht="41" customHeight="1" thickBot="1" x14ac:dyDescent="0.35">
      <c r="B10" s="7"/>
      <c r="C10" s="110" t="s">
        <v>157</v>
      </c>
      <c r="D10" s="7"/>
      <c r="E10" s="7"/>
      <c r="F10" s="7"/>
      <c r="G10" s="11"/>
      <c r="H10" s="11"/>
      <c r="I10" s="22"/>
      <c r="J10">
        <v>8</v>
      </c>
      <c r="K10" t="s">
        <v>14</v>
      </c>
    </row>
    <row r="11" spans="1:11" ht="13" x14ac:dyDescent="0.3">
      <c r="B11" s="6">
        <f>DAY(H7+$A$1)</f>
        <v>9</v>
      </c>
      <c r="C11" s="6">
        <f>DAY(B11+1)</f>
        <v>10</v>
      </c>
      <c r="D11" s="6">
        <f t="shared" si="0"/>
        <v>11</v>
      </c>
      <c r="E11" s="6">
        <f t="shared" si="0"/>
        <v>12</v>
      </c>
      <c r="F11" s="6">
        <f t="shared" si="0"/>
        <v>13</v>
      </c>
      <c r="G11" s="10">
        <f t="shared" si="0"/>
        <v>14</v>
      </c>
      <c r="H11" s="10">
        <f t="shared" si="0"/>
        <v>15</v>
      </c>
      <c r="I11" s="23" t="s">
        <v>38</v>
      </c>
      <c r="J11">
        <v>9</v>
      </c>
      <c r="K11" t="s">
        <v>15</v>
      </c>
    </row>
    <row r="12" spans="1:11" ht="54.5" customHeight="1" thickBot="1" x14ac:dyDescent="0.35">
      <c r="B12" s="7"/>
      <c r="C12" s="7"/>
      <c r="D12" s="7"/>
      <c r="E12" s="112" t="s">
        <v>161</v>
      </c>
      <c r="F12" s="7"/>
      <c r="G12" s="11"/>
      <c r="H12" s="112" t="s">
        <v>162</v>
      </c>
      <c r="I12" s="22"/>
      <c r="J12">
        <v>10</v>
      </c>
      <c r="K12" t="s">
        <v>16</v>
      </c>
    </row>
    <row r="13" spans="1:11" ht="13" x14ac:dyDescent="0.3">
      <c r="B13" s="6">
        <f>DAY(H11+$A$1)</f>
        <v>16</v>
      </c>
      <c r="C13" s="6">
        <f>DAY(B13+1)</f>
        <v>17</v>
      </c>
      <c r="D13" s="6">
        <f t="shared" si="0"/>
        <v>18</v>
      </c>
      <c r="E13" s="6">
        <f t="shared" si="0"/>
        <v>19</v>
      </c>
      <c r="F13" s="6">
        <f t="shared" si="0"/>
        <v>20</v>
      </c>
      <c r="G13" s="10">
        <f t="shared" si="0"/>
        <v>21</v>
      </c>
      <c r="H13" s="10">
        <f t="shared" si="0"/>
        <v>22</v>
      </c>
      <c r="I13" s="24" t="s">
        <v>39</v>
      </c>
      <c r="J13">
        <v>11</v>
      </c>
      <c r="K13" t="s">
        <v>17</v>
      </c>
    </row>
    <row r="14" spans="1:11" ht="43.5" customHeight="1" thickBot="1" x14ac:dyDescent="0.35">
      <c r="B14" s="7"/>
      <c r="C14" s="112" t="s">
        <v>163</v>
      </c>
      <c r="D14" s="112" t="s">
        <v>164</v>
      </c>
      <c r="E14" s="112" t="s">
        <v>165</v>
      </c>
      <c r="F14" s="112" t="s">
        <v>166</v>
      </c>
      <c r="G14" s="112" t="s">
        <v>167</v>
      </c>
      <c r="H14" s="12"/>
      <c r="I14" s="25"/>
      <c r="J14">
        <v>12</v>
      </c>
      <c r="K14" t="s">
        <v>18</v>
      </c>
    </row>
    <row r="15" spans="1:11" ht="16" customHeight="1" x14ac:dyDescent="0.3">
      <c r="B15" s="9"/>
      <c r="C15" s="114"/>
      <c r="D15" s="114"/>
      <c r="E15" s="114"/>
      <c r="F15" s="114"/>
      <c r="G15" s="114"/>
      <c r="H15" s="12"/>
      <c r="I15" s="25"/>
    </row>
    <row r="16" spans="1:11" ht="35.5" customHeight="1" thickBot="1" x14ac:dyDescent="0.35">
      <c r="B16" s="9"/>
      <c r="C16" s="114"/>
      <c r="D16" s="114"/>
      <c r="E16" s="114"/>
      <c r="F16" s="114"/>
      <c r="G16" s="110" t="s">
        <v>168</v>
      </c>
      <c r="H16" s="12"/>
      <c r="I16" s="25"/>
    </row>
    <row r="17" spans="2:14" ht="13" x14ac:dyDescent="0.3">
      <c r="B17" s="6">
        <f>IF(H13="","",IF(DAY(H13+$A$1)&lt;H13,"",DAY(H13+$A$1)))</f>
        <v>23</v>
      </c>
      <c r="C17" s="6">
        <f>IF(B17="","",IF(DAY(B17+$A$1)&lt;B17,"",DAY(B17+$A$1)))</f>
        <v>24</v>
      </c>
      <c r="D17" s="6">
        <f t="shared" ref="D17:H17" si="1">IF(C17="","",IF(DAY(C17+$A$1)&lt;C17,"",DAY(C17+$A$1)))</f>
        <v>25</v>
      </c>
      <c r="E17" s="6">
        <f t="shared" si="1"/>
        <v>26</v>
      </c>
      <c r="F17" s="6">
        <f t="shared" si="1"/>
        <v>27</v>
      </c>
      <c r="G17" s="10">
        <f t="shared" si="1"/>
        <v>28</v>
      </c>
      <c r="H17" s="10">
        <f t="shared" si="1"/>
        <v>29</v>
      </c>
      <c r="I17" s="26" t="s">
        <v>40</v>
      </c>
    </row>
    <row r="18" spans="2:14" ht="33.5" customHeight="1" thickBot="1" x14ac:dyDescent="0.35">
      <c r="B18" s="9"/>
      <c r="C18" s="9"/>
      <c r="D18" s="9"/>
      <c r="E18" s="112" t="s">
        <v>169</v>
      </c>
      <c r="F18" s="7"/>
      <c r="G18" s="112" t="s">
        <v>171</v>
      </c>
      <c r="H18" s="12"/>
      <c r="I18" s="79"/>
    </row>
    <row r="19" spans="2:14" ht="10" customHeight="1" x14ac:dyDescent="0.3">
      <c r="B19" s="119"/>
      <c r="C19" s="9"/>
      <c r="D19" s="9"/>
      <c r="E19" s="121"/>
      <c r="F19" s="117"/>
      <c r="G19" s="12"/>
      <c r="H19" s="120"/>
      <c r="I19" s="27"/>
    </row>
    <row r="20" spans="2:14" ht="43.5" customHeight="1" thickBot="1" x14ac:dyDescent="0.35">
      <c r="B20" s="119"/>
      <c r="C20" s="9"/>
      <c r="D20" s="9"/>
      <c r="E20" s="112" t="s">
        <v>170</v>
      </c>
      <c r="F20" s="117"/>
      <c r="G20" s="11"/>
      <c r="H20" s="120"/>
      <c r="I20" s="27"/>
    </row>
    <row r="21" spans="2:14" ht="13" x14ac:dyDescent="0.3">
      <c r="B21" s="152"/>
      <c r="C21" s="18"/>
      <c r="D21" s="144" t="s">
        <v>43</v>
      </c>
      <c r="E21" s="145"/>
      <c r="F21" s="155"/>
      <c r="G21" s="155"/>
      <c r="H21" s="156"/>
      <c r="I21" s="78"/>
    </row>
    <row r="22" spans="2:14" ht="14" customHeight="1" x14ac:dyDescent="0.25">
      <c r="B22" s="153"/>
      <c r="C22" s="62"/>
      <c r="D22" s="146" t="s">
        <v>52</v>
      </c>
      <c r="E22" s="147"/>
      <c r="F22" s="157"/>
      <c r="G22" s="157"/>
      <c r="H22" s="158"/>
      <c r="I22" s="73"/>
    </row>
    <row r="23" spans="2:14" ht="12.5" customHeight="1" x14ac:dyDescent="0.25">
      <c r="B23" s="153"/>
      <c r="C23" s="62"/>
      <c r="D23" s="148"/>
      <c r="E23" s="149"/>
      <c r="F23" s="157"/>
      <c r="G23" s="157"/>
      <c r="H23" s="158"/>
      <c r="I23" s="48"/>
    </row>
    <row r="24" spans="2:14" ht="13" customHeight="1" thickBot="1" x14ac:dyDescent="0.3">
      <c r="B24" s="154"/>
      <c r="C24" s="19"/>
      <c r="D24" s="150" t="s">
        <v>53</v>
      </c>
      <c r="E24" s="151"/>
      <c r="F24" s="159"/>
      <c r="G24" s="159"/>
      <c r="H24" s="160"/>
      <c r="I24" s="48"/>
    </row>
    <row r="25" spans="2:14" x14ac:dyDescent="0.25">
      <c r="N25" s="8"/>
    </row>
  </sheetData>
  <mergeCells count="7">
    <mergeCell ref="B2:H2"/>
    <mergeCell ref="D21:E21"/>
    <mergeCell ref="D22:E22"/>
    <mergeCell ref="D23:E23"/>
    <mergeCell ref="D24:E24"/>
    <mergeCell ref="B21:B24"/>
    <mergeCell ref="F21:H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2FBA-2644-41D9-BDAB-1E9E44C39578}">
  <dimension ref="A1:N25"/>
  <sheetViews>
    <sheetView showGridLines="0" topLeftCell="B12" zoomScale="130" zoomScaleNormal="130" workbookViewId="0">
      <selection activeCell="I15" sqref="I15"/>
    </sheetView>
  </sheetViews>
  <sheetFormatPr defaultColWidth="10.90625" defaultRowHeight="12.5" x14ac:dyDescent="0.25"/>
  <cols>
    <col min="1" max="1" width="0" hidden="1" customWidth="1"/>
    <col min="2" max="6" width="12.6328125" customWidth="1"/>
    <col min="7" max="7" width="14.6328125" customWidth="1"/>
    <col min="8" max="8" width="12.6328125" customWidth="1"/>
    <col min="9" max="9" width="19.6328125" customWidth="1"/>
    <col min="10" max="11" width="0" hidden="1" customWidth="1"/>
  </cols>
  <sheetData>
    <row r="1" spans="1:11" ht="16.5" hidden="1" customHeight="1" thickBot="1" x14ac:dyDescent="0.3">
      <c r="A1" s="1">
        <v>45839</v>
      </c>
      <c r="J1">
        <v>1</v>
      </c>
      <c r="K1" t="s">
        <v>7</v>
      </c>
    </row>
    <row r="2" spans="1:11" s="20" customFormat="1" ht="50" customHeight="1" x14ac:dyDescent="0.25">
      <c r="B2" s="133" t="s">
        <v>31</v>
      </c>
      <c r="C2" s="134"/>
      <c r="D2" s="134"/>
      <c r="E2" s="134"/>
      <c r="F2" s="134"/>
      <c r="G2" s="134"/>
      <c r="H2" s="134"/>
      <c r="J2" s="20">
        <v>2</v>
      </c>
      <c r="K2" s="20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>
        <f>IF(B5&lt;&gt;"",B5+1,IF(WEEKDAY($A$1)=3,1,""))</f>
        <v>1</v>
      </c>
      <c r="D5" s="6">
        <f>IF(C5&lt;&gt;"",C5+1,IF(WEEKDAY($A$1)=4,1,""))</f>
        <v>2</v>
      </c>
      <c r="E5" s="6">
        <f>IF(D5&lt;&gt;"",D5+1,IF(WEEKDAY($A$1)=5,1,""))</f>
        <v>3</v>
      </c>
      <c r="F5" s="6">
        <f>IF(E5&lt;&gt;"",E5+1,IF(WEEKDAY($A$1)=6,1,""))</f>
        <v>4</v>
      </c>
      <c r="G5" s="10">
        <f>IF(F5&lt;&gt;"",F5+1,IF(WEEKDAY($A$1)=7,1,""))</f>
        <v>5</v>
      </c>
      <c r="H5" s="10">
        <f>IF(G5&lt;&gt;"",G5+1,IF(WEEKDAY($A$1)=1,1,""))</f>
        <v>6</v>
      </c>
      <c r="J5">
        <v>5</v>
      </c>
      <c r="K5" t="s">
        <v>11</v>
      </c>
    </row>
    <row r="6" spans="1:11" ht="140" customHeight="1" thickBot="1" x14ac:dyDescent="0.35">
      <c r="B6" s="7"/>
      <c r="C6" s="110" t="s">
        <v>172</v>
      </c>
      <c r="D6" s="7"/>
      <c r="E6" s="7"/>
      <c r="F6" s="7"/>
      <c r="G6" s="110" t="s">
        <v>275</v>
      </c>
      <c r="H6" s="11"/>
      <c r="J6">
        <v>6</v>
      </c>
      <c r="K6" t="s">
        <v>12</v>
      </c>
    </row>
    <row r="7" spans="1:11" ht="12.5" customHeight="1" x14ac:dyDescent="0.3">
      <c r="B7" s="9"/>
      <c r="C7" s="114"/>
      <c r="D7" s="9"/>
      <c r="E7" s="9"/>
      <c r="F7" s="9"/>
      <c r="G7" s="12"/>
      <c r="H7" s="12"/>
      <c r="I7" s="21" t="s">
        <v>37</v>
      </c>
    </row>
    <row r="8" spans="1:11" ht="46" customHeight="1" thickBot="1" x14ac:dyDescent="0.35">
      <c r="B8" s="9"/>
      <c r="C8" s="110" t="s">
        <v>173</v>
      </c>
      <c r="D8" s="9"/>
      <c r="E8" s="9"/>
      <c r="F8" s="9"/>
      <c r="G8" s="12"/>
      <c r="H8" s="12"/>
    </row>
    <row r="9" spans="1:11" ht="13" x14ac:dyDescent="0.3">
      <c r="B9" s="6">
        <f>DAY(H5+$A$1)</f>
        <v>7</v>
      </c>
      <c r="C9" s="6">
        <f>DAY(B9+1)</f>
        <v>8</v>
      </c>
      <c r="D9" s="6">
        <f t="shared" ref="D9:H13" si="0">DAY(C9+1)</f>
        <v>9</v>
      </c>
      <c r="E9" s="6">
        <f t="shared" si="0"/>
        <v>10</v>
      </c>
      <c r="F9" s="6">
        <f t="shared" si="0"/>
        <v>11</v>
      </c>
      <c r="G9" s="10">
        <f t="shared" si="0"/>
        <v>12</v>
      </c>
      <c r="H9" s="10">
        <f t="shared" si="0"/>
        <v>13</v>
      </c>
      <c r="I9" s="23" t="s">
        <v>38</v>
      </c>
      <c r="J9">
        <v>7</v>
      </c>
      <c r="K9" t="s">
        <v>13</v>
      </c>
    </row>
    <row r="10" spans="1:11" ht="30" customHeight="1" thickBot="1" x14ac:dyDescent="0.35">
      <c r="B10" s="7"/>
      <c r="C10" s="7"/>
      <c r="D10" s="7"/>
      <c r="E10" s="7"/>
      <c r="F10" s="7"/>
      <c r="G10" s="11"/>
      <c r="H10" s="11"/>
      <c r="I10" s="22"/>
      <c r="J10">
        <v>8</v>
      </c>
      <c r="K10" t="s">
        <v>14</v>
      </c>
    </row>
    <row r="11" spans="1:11" ht="13" x14ac:dyDescent="0.3">
      <c r="B11" s="6">
        <f>DAY(H9+$A$1)</f>
        <v>14</v>
      </c>
      <c r="C11" s="6">
        <f>DAY(B11+1)</f>
        <v>15</v>
      </c>
      <c r="D11" s="6">
        <f t="shared" si="0"/>
        <v>16</v>
      </c>
      <c r="E11" s="6">
        <f t="shared" si="0"/>
        <v>17</v>
      </c>
      <c r="F11" s="6">
        <f t="shared" si="0"/>
        <v>18</v>
      </c>
      <c r="G11" s="10">
        <f t="shared" si="0"/>
        <v>19</v>
      </c>
      <c r="H11" s="10">
        <f t="shared" si="0"/>
        <v>20</v>
      </c>
      <c r="I11" s="24" t="s">
        <v>39</v>
      </c>
      <c r="J11">
        <v>9</v>
      </c>
      <c r="K11" t="s">
        <v>15</v>
      </c>
    </row>
    <row r="12" spans="1:11" ht="30" customHeight="1" thickBot="1" x14ac:dyDescent="0.35">
      <c r="B12" s="7"/>
      <c r="C12" s="7"/>
      <c r="D12" s="7"/>
      <c r="E12" s="7"/>
      <c r="F12" s="7"/>
      <c r="G12" s="11"/>
      <c r="H12" s="11"/>
      <c r="I12" s="22"/>
      <c r="J12">
        <v>10</v>
      </c>
      <c r="K12" t="s">
        <v>16</v>
      </c>
    </row>
    <row r="13" spans="1:11" ht="13" x14ac:dyDescent="0.3">
      <c r="B13" s="6">
        <f>DAY(H11+$A$1)</f>
        <v>21</v>
      </c>
      <c r="C13" s="6">
        <f>DAY(B13+1)</f>
        <v>22</v>
      </c>
      <c r="D13" s="6">
        <f t="shared" si="0"/>
        <v>23</v>
      </c>
      <c r="E13" s="6">
        <f t="shared" si="0"/>
        <v>24</v>
      </c>
      <c r="F13" s="6">
        <f t="shared" si="0"/>
        <v>25</v>
      </c>
      <c r="G13" s="10">
        <f t="shared" si="0"/>
        <v>26</v>
      </c>
      <c r="H13" s="10">
        <f t="shared" si="0"/>
        <v>27</v>
      </c>
      <c r="I13" s="26" t="s">
        <v>40</v>
      </c>
      <c r="J13">
        <v>11</v>
      </c>
      <c r="K13" t="s">
        <v>17</v>
      </c>
    </row>
    <row r="14" spans="1:11" ht="62" customHeight="1" x14ac:dyDescent="0.3">
      <c r="B14" s="9"/>
      <c r="C14" s="9"/>
      <c r="D14" s="9"/>
      <c r="E14" s="110" t="s">
        <v>174</v>
      </c>
      <c r="F14" s="74"/>
      <c r="G14" s="110" t="s">
        <v>274</v>
      </c>
      <c r="H14" s="12"/>
      <c r="I14" s="25"/>
      <c r="J14">
        <v>12</v>
      </c>
      <c r="K14" t="s">
        <v>18</v>
      </c>
    </row>
    <row r="15" spans="1:11" ht="13" customHeight="1" x14ac:dyDescent="0.3">
      <c r="B15" s="9"/>
      <c r="C15" s="9"/>
      <c r="D15" s="9"/>
      <c r="E15" s="114"/>
      <c r="F15" s="74"/>
      <c r="G15" s="12"/>
      <c r="H15" s="12"/>
      <c r="I15" s="28" t="s">
        <v>41</v>
      </c>
    </row>
    <row r="16" spans="1:11" ht="55.5" customHeight="1" x14ac:dyDescent="0.3">
      <c r="B16" s="9"/>
      <c r="C16" s="9"/>
      <c r="D16" s="9"/>
      <c r="E16" s="114"/>
      <c r="F16" s="74"/>
      <c r="G16" s="110" t="s">
        <v>175</v>
      </c>
      <c r="H16" s="12"/>
      <c r="I16" s="25"/>
    </row>
    <row r="17" spans="2:14" ht="18.5" customHeight="1" x14ac:dyDescent="0.3">
      <c r="B17" s="74"/>
      <c r="C17" s="74"/>
      <c r="D17" s="74"/>
      <c r="E17" s="114"/>
      <c r="F17" s="74"/>
      <c r="G17" s="12"/>
      <c r="H17" s="12"/>
      <c r="I17" s="25"/>
    </row>
    <row r="18" spans="2:14" ht="55.5" customHeight="1" thickBot="1" x14ac:dyDescent="0.35">
      <c r="B18" s="74"/>
      <c r="C18" s="74"/>
      <c r="D18" s="74"/>
      <c r="E18" s="114"/>
      <c r="F18" s="74"/>
      <c r="G18" s="110" t="s">
        <v>266</v>
      </c>
      <c r="H18" s="11"/>
      <c r="I18" s="25"/>
    </row>
    <row r="19" spans="2:14" ht="13" x14ac:dyDescent="0.3">
      <c r="B19" s="6">
        <f>IF(H13="","",IF(DAY(H13+$A$1)&lt;H13,"",DAY(H13+$A$1)))</f>
        <v>28</v>
      </c>
      <c r="C19" s="6">
        <f>IF(B19="","",IF(DAY(B19+$A$1)&lt;B19,"",DAY(B19+$A$1)))</f>
        <v>29</v>
      </c>
      <c r="D19" s="6">
        <f t="shared" ref="D19:H21" si="1">IF(C19="","",IF(DAY(C19+$A$1)&lt;C19,"",DAY(C19+$A$1)))</f>
        <v>30</v>
      </c>
      <c r="E19" s="6">
        <f t="shared" si="1"/>
        <v>31</v>
      </c>
      <c r="F19" s="10" t="str">
        <f t="shared" si="1"/>
        <v/>
      </c>
      <c r="G19" s="10" t="str">
        <f t="shared" si="1"/>
        <v/>
      </c>
      <c r="H19" s="10" t="str">
        <f t="shared" si="1"/>
        <v/>
      </c>
    </row>
    <row r="20" spans="2:14" ht="64.5" customHeight="1" thickBot="1" x14ac:dyDescent="0.35">
      <c r="B20" s="9"/>
      <c r="C20" s="110" t="s">
        <v>176</v>
      </c>
      <c r="D20" s="112" t="s">
        <v>177</v>
      </c>
      <c r="E20" s="9"/>
      <c r="F20" s="12"/>
      <c r="G20" s="12"/>
      <c r="H20" s="12"/>
      <c r="I20" s="27"/>
    </row>
    <row r="21" spans="2:14" ht="11" customHeight="1" x14ac:dyDescent="0.3">
      <c r="B21" s="74" t="str">
        <f>IF(H19="","",IF(DAY(H19+$A$1)&lt;H19,"",DAY(H19+$A$1)))</f>
        <v/>
      </c>
      <c r="C21" s="4" t="str">
        <f>IF(B21="","",IF(DAY(B21+$A$1)&lt;B21,"",DAY(B21+$A$1)))</f>
        <v/>
      </c>
      <c r="D21" s="4" t="str">
        <f t="shared" si="1"/>
        <v/>
      </c>
      <c r="E21" s="74" t="str">
        <f t="shared" si="1"/>
        <v/>
      </c>
      <c r="F21" s="12"/>
      <c r="G21" s="12"/>
      <c r="H21" s="12"/>
    </row>
    <row r="22" spans="2:14" ht="38" customHeight="1" thickBot="1" x14ac:dyDescent="0.35">
      <c r="B22" s="74"/>
      <c r="C22" s="74"/>
      <c r="D22" s="112" t="s">
        <v>178</v>
      </c>
      <c r="E22" s="74"/>
      <c r="F22" s="12"/>
      <c r="G22" s="12"/>
      <c r="H22" s="12"/>
      <c r="I22" s="22"/>
    </row>
    <row r="23" spans="2:14" ht="13" x14ac:dyDescent="0.3">
      <c r="B23" s="161"/>
      <c r="C23" s="163"/>
      <c r="D23" s="75" t="s">
        <v>43</v>
      </c>
      <c r="E23" s="75"/>
      <c r="F23" s="75"/>
      <c r="G23" s="75"/>
      <c r="H23" s="80"/>
      <c r="I23" s="22"/>
    </row>
    <row r="24" spans="2:14" ht="13" customHeight="1" thickBot="1" x14ac:dyDescent="0.3">
      <c r="B24" s="162"/>
      <c r="C24" s="164"/>
      <c r="D24" s="81" t="s">
        <v>54</v>
      </c>
      <c r="E24" s="81"/>
      <c r="F24" s="81"/>
      <c r="G24" s="82"/>
      <c r="H24" s="83"/>
    </row>
    <row r="25" spans="2:14" x14ac:dyDescent="0.25">
      <c r="N25" s="8"/>
    </row>
  </sheetData>
  <mergeCells count="3">
    <mergeCell ref="B2:H2"/>
    <mergeCell ref="B23:B24"/>
    <mergeCell ref="C23:C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9EC5-7B87-40CA-9332-52071078956B}">
  <dimension ref="A1:N23"/>
  <sheetViews>
    <sheetView showGridLines="0" tabSelected="1" topLeftCell="B2" zoomScale="130" zoomScaleNormal="130" workbookViewId="0">
      <selection activeCell="B8" sqref="B8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90625" customWidth="1"/>
    <col min="10" max="11" width="0" hidden="1" customWidth="1"/>
  </cols>
  <sheetData>
    <row r="1" spans="1:11" ht="16.5" hidden="1" customHeight="1" thickBot="1" x14ac:dyDescent="0.3">
      <c r="A1" s="1">
        <v>45870</v>
      </c>
      <c r="J1">
        <v>1</v>
      </c>
      <c r="K1" t="s">
        <v>7</v>
      </c>
    </row>
    <row r="2" spans="1:11" ht="50" customHeight="1" x14ac:dyDescent="0.25">
      <c r="B2" s="133" t="s">
        <v>32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t="12.5" hidden="1" customHeight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 t="str">
        <f>IF(D5&lt;&gt;"",D5+1,IF(WEEKDAY($A$1)=5,1,""))</f>
        <v/>
      </c>
      <c r="F5" s="6">
        <f>IF(E5&lt;&gt;"",E5+1,IF(WEEKDAY($A$1)=6,1,""))</f>
        <v>1</v>
      </c>
      <c r="G5" s="10">
        <f>IF(F5&lt;&gt;"",F5+1,IF(WEEKDAY($A$1)=7,1,""))</f>
        <v>2</v>
      </c>
      <c r="H5" s="10">
        <f>IF(G5&lt;&gt;"",G5+1,IF(WEEKDAY($A$1)=1,1,""))</f>
        <v>3</v>
      </c>
      <c r="J5">
        <v>5</v>
      </c>
      <c r="K5" t="s">
        <v>11</v>
      </c>
    </row>
    <row r="6" spans="1:11" ht="30" customHeight="1" thickBot="1" x14ac:dyDescent="0.35">
      <c r="B6" s="7"/>
      <c r="C6" s="7"/>
      <c r="D6" s="7"/>
      <c r="E6" s="7"/>
      <c r="F6" s="7"/>
      <c r="G6" s="11"/>
      <c r="H6" s="11"/>
      <c r="J6">
        <v>6</v>
      </c>
      <c r="K6" t="s">
        <v>12</v>
      </c>
    </row>
    <row r="7" spans="1:11" ht="13" x14ac:dyDescent="0.3">
      <c r="B7" s="6">
        <f>DAY(H5+$A$1)</f>
        <v>4</v>
      </c>
      <c r="C7" s="6">
        <f>DAY(B7+1)</f>
        <v>5</v>
      </c>
      <c r="D7" s="6">
        <f t="shared" ref="D7:H13" si="0">DAY(C7+1)</f>
        <v>6</v>
      </c>
      <c r="E7" s="6">
        <f t="shared" si="0"/>
        <v>7</v>
      </c>
      <c r="F7" s="6">
        <f t="shared" si="0"/>
        <v>8</v>
      </c>
      <c r="G7" s="10">
        <f t="shared" si="0"/>
        <v>9</v>
      </c>
      <c r="H7" s="10">
        <f t="shared" si="0"/>
        <v>10</v>
      </c>
      <c r="I7" s="21" t="s">
        <v>37</v>
      </c>
      <c r="J7">
        <v>7</v>
      </c>
      <c r="K7" t="s">
        <v>13</v>
      </c>
    </row>
    <row r="8" spans="1:11" ht="44" customHeight="1" thickBot="1" x14ac:dyDescent="0.35">
      <c r="B8" s="110" t="s">
        <v>276</v>
      </c>
      <c r="C8" s="7"/>
      <c r="D8" s="7"/>
      <c r="E8" s="7"/>
      <c r="F8" s="7"/>
      <c r="G8" s="11"/>
      <c r="H8" s="11"/>
      <c r="I8" s="22"/>
      <c r="J8">
        <v>8</v>
      </c>
      <c r="K8" t="s">
        <v>14</v>
      </c>
    </row>
    <row r="9" spans="1:11" ht="13" x14ac:dyDescent="0.3">
      <c r="B9" s="6">
        <f>DAY(H7+$A$1)</f>
        <v>11</v>
      </c>
      <c r="C9" s="6">
        <f>DAY(B9+1)</f>
        <v>12</v>
      </c>
      <c r="D9" s="6">
        <f t="shared" si="0"/>
        <v>13</v>
      </c>
      <c r="E9" s="6">
        <f t="shared" si="0"/>
        <v>14</v>
      </c>
      <c r="F9" s="6">
        <f t="shared" si="0"/>
        <v>15</v>
      </c>
      <c r="G9" s="10">
        <f t="shared" si="0"/>
        <v>16</v>
      </c>
      <c r="H9" s="10">
        <f t="shared" si="0"/>
        <v>17</v>
      </c>
      <c r="I9" s="23" t="s">
        <v>38</v>
      </c>
      <c r="J9">
        <v>9</v>
      </c>
      <c r="K9" t="s">
        <v>15</v>
      </c>
    </row>
    <row r="10" spans="1:11" ht="42" customHeight="1" thickBot="1" x14ac:dyDescent="0.35">
      <c r="B10" s="7"/>
      <c r="C10" s="7"/>
      <c r="D10" s="7"/>
      <c r="E10" s="7"/>
      <c r="F10" s="110" t="s">
        <v>179</v>
      </c>
      <c r="G10" s="110" t="s">
        <v>181</v>
      </c>
      <c r="H10" s="11"/>
      <c r="I10" s="22"/>
      <c r="J10">
        <v>10</v>
      </c>
      <c r="K10" t="s">
        <v>16</v>
      </c>
    </row>
    <row r="11" spans="1:11" ht="14" customHeight="1" x14ac:dyDescent="0.3">
      <c r="B11" s="9"/>
      <c r="C11" s="9"/>
      <c r="D11" s="9"/>
      <c r="E11" s="9"/>
      <c r="F11" s="9"/>
      <c r="G11" s="12"/>
      <c r="H11" s="12"/>
      <c r="I11" s="24" t="s">
        <v>39</v>
      </c>
    </row>
    <row r="12" spans="1:11" ht="39.5" customHeight="1" thickBot="1" x14ac:dyDescent="0.35">
      <c r="B12" s="9"/>
      <c r="C12" s="9"/>
      <c r="D12" s="9"/>
      <c r="E12" s="9"/>
      <c r="F12" s="110" t="s">
        <v>180</v>
      </c>
      <c r="G12" s="12"/>
      <c r="H12" s="12"/>
      <c r="I12" s="22"/>
    </row>
    <row r="13" spans="1:11" ht="13" x14ac:dyDescent="0.3">
      <c r="B13" s="6">
        <f>DAY(H9+$A$1)</f>
        <v>18</v>
      </c>
      <c r="C13" s="6">
        <f>DAY(B13+1)</f>
        <v>19</v>
      </c>
      <c r="D13" s="6">
        <f t="shared" si="0"/>
        <v>20</v>
      </c>
      <c r="E13" s="6">
        <f t="shared" si="0"/>
        <v>21</v>
      </c>
      <c r="F13" s="6">
        <f t="shared" si="0"/>
        <v>22</v>
      </c>
      <c r="G13" s="10">
        <f t="shared" si="0"/>
        <v>23</v>
      </c>
      <c r="H13" s="10">
        <f t="shared" si="0"/>
        <v>24</v>
      </c>
      <c r="I13" s="26" t="s">
        <v>40</v>
      </c>
      <c r="J13">
        <v>11</v>
      </c>
      <c r="K13" t="s">
        <v>17</v>
      </c>
    </row>
    <row r="14" spans="1:11" ht="54" customHeight="1" x14ac:dyDescent="0.3">
      <c r="B14" s="110" t="s">
        <v>182</v>
      </c>
      <c r="C14" s="112" t="s">
        <v>183</v>
      </c>
      <c r="D14" s="9"/>
      <c r="E14" s="112" t="s">
        <v>184</v>
      </c>
      <c r="F14" s="9"/>
      <c r="G14" s="12"/>
      <c r="H14" s="12"/>
      <c r="I14" s="25"/>
      <c r="J14">
        <v>12</v>
      </c>
      <c r="K14" t="s">
        <v>18</v>
      </c>
    </row>
    <row r="15" spans="1:11" ht="16.5" customHeight="1" x14ac:dyDescent="0.3">
      <c r="B15" s="114"/>
      <c r="C15" s="114"/>
      <c r="D15" s="9"/>
      <c r="E15" s="114"/>
      <c r="F15" s="9"/>
      <c r="G15" s="12"/>
      <c r="H15" s="12"/>
      <c r="I15" s="28" t="s">
        <v>41</v>
      </c>
    </row>
    <row r="16" spans="1:11" ht="37.5" customHeight="1" thickBot="1" x14ac:dyDescent="0.35">
      <c r="B16" s="110" t="s">
        <v>272</v>
      </c>
      <c r="C16" s="114"/>
      <c r="D16" s="9"/>
      <c r="E16" s="114"/>
      <c r="F16" s="9"/>
      <c r="G16" s="12"/>
      <c r="H16" s="12"/>
      <c r="I16" s="25"/>
    </row>
    <row r="17" spans="2:14" ht="13" x14ac:dyDescent="0.3">
      <c r="B17" s="6">
        <f>IF(H13="","",IF(DAY(H13+$A$1)&lt;H13,"",DAY(H13+$A$1)))</f>
        <v>25</v>
      </c>
      <c r="C17" s="6">
        <f>IF(B17="","",IF(DAY(B17+$A$1)&lt;B17,"",DAY(B17+$A$1)))</f>
        <v>26</v>
      </c>
      <c r="D17" s="6">
        <f t="shared" ref="D17:H19" si="1">IF(C17="","",IF(DAY(C17+$A$1)&lt;C17,"",DAY(C17+$A$1)))</f>
        <v>27</v>
      </c>
      <c r="E17" s="6">
        <f t="shared" si="1"/>
        <v>28</v>
      </c>
      <c r="F17" s="6">
        <f t="shared" si="1"/>
        <v>29</v>
      </c>
      <c r="G17" s="10">
        <f t="shared" si="1"/>
        <v>30</v>
      </c>
      <c r="H17" s="10">
        <f t="shared" si="1"/>
        <v>31</v>
      </c>
    </row>
    <row r="18" spans="2:14" ht="53" customHeight="1" thickBot="1" x14ac:dyDescent="0.35">
      <c r="B18" s="7"/>
      <c r="C18" s="7"/>
      <c r="D18" s="7"/>
      <c r="E18" s="110" t="s">
        <v>186</v>
      </c>
      <c r="F18" s="7"/>
      <c r="G18" s="11"/>
      <c r="H18" s="112" t="s">
        <v>185</v>
      </c>
      <c r="I18" s="27"/>
    </row>
    <row r="19" spans="2:14" ht="13" hidden="1" x14ac:dyDescent="0.25">
      <c r="B19" s="4" t="str">
        <f>IF(H17="","",IF(DAY(H17+$A$1)&lt;H17,"",DAY(H17+$A$1)))</f>
        <v/>
      </c>
      <c r="C19" s="4" t="str">
        <f>IF(B19="","",IF(DAY(B19+$A$1)&lt;B19,"",DAY(B19+$A$1)))</f>
        <v/>
      </c>
      <c r="D19" s="4" t="str">
        <f t="shared" si="1"/>
        <v/>
      </c>
      <c r="E19" s="4" t="str">
        <f t="shared" si="1"/>
        <v/>
      </c>
      <c r="F19" s="4" t="str">
        <f t="shared" si="1"/>
        <v/>
      </c>
      <c r="G19" s="4" t="str">
        <f t="shared" si="1"/>
        <v/>
      </c>
      <c r="H19" s="4" t="str">
        <f t="shared" si="1"/>
        <v/>
      </c>
      <c r="I19" s="28" t="s">
        <v>41</v>
      </c>
    </row>
    <row r="20" spans="2:14" ht="30" hidden="1" customHeight="1" thickBot="1" x14ac:dyDescent="0.3">
      <c r="B20" s="5"/>
      <c r="C20" s="5"/>
      <c r="D20" s="5"/>
      <c r="E20" s="5"/>
      <c r="F20" s="5"/>
      <c r="G20" s="5"/>
      <c r="H20" s="5"/>
      <c r="I20" s="22"/>
    </row>
    <row r="21" spans="2:14" ht="13" x14ac:dyDescent="0.3">
      <c r="I21" s="27"/>
    </row>
    <row r="23" spans="2:14" x14ac:dyDescent="0.25">
      <c r="N23" s="8"/>
    </row>
  </sheetData>
  <mergeCells count="1">
    <mergeCell ref="B2:H2"/>
  </mergeCells>
  <printOptions horizontalCentered="1" verticalCentered="1"/>
  <pageMargins left="0.25" right="0.25" top="0.75" bottom="0.75" header="0.3" footer="0.3"/>
  <pageSetup paperSize="9" scale="135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59E5-2CC3-4023-AFD6-DF619C104141}">
  <dimension ref="A1:N32"/>
  <sheetViews>
    <sheetView showGridLines="0" topLeftCell="B14" zoomScale="128" zoomScaleNormal="128" workbookViewId="0">
      <selection activeCell="I15" sqref="I15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81640625" customWidth="1"/>
    <col min="10" max="10" width="0.1796875" customWidth="1"/>
    <col min="11" max="11" width="11.90625" hidden="1" customWidth="1"/>
  </cols>
  <sheetData>
    <row r="1" spans="1:11" ht="1" customHeight="1" x14ac:dyDescent="0.25">
      <c r="A1" s="1">
        <v>45901</v>
      </c>
      <c r="J1">
        <v>1</v>
      </c>
      <c r="K1" t="s">
        <v>7</v>
      </c>
    </row>
    <row r="2" spans="1:11" ht="50" customHeight="1" x14ac:dyDescent="0.25">
      <c r="B2" s="133" t="s">
        <v>33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>
        <f>IF(WEEKDAY($A$1)=2,1,"")</f>
        <v>1</v>
      </c>
      <c r="C5" s="6">
        <f>IF(B5&lt;&gt;"",B5+1,IF(WEEKDAY($A$1)=3,1,""))</f>
        <v>2</v>
      </c>
      <c r="D5" s="6">
        <f>IF(C5&lt;&gt;"",C5+1,IF(WEEKDAY($A$1)=4,1,""))</f>
        <v>3</v>
      </c>
      <c r="E5" s="6">
        <f>IF(D5&lt;&gt;"",D5+1,IF(WEEKDAY($A$1)=5,1,""))</f>
        <v>4</v>
      </c>
      <c r="F5" s="6">
        <f>IF(E5&lt;&gt;"",E5+1,IF(WEEKDAY($A$1)=6,1,""))</f>
        <v>5</v>
      </c>
      <c r="G5" s="10">
        <f>IF(F5&lt;&gt;"",F5+1,IF(WEEKDAY($A$1)=7,1,""))</f>
        <v>6</v>
      </c>
      <c r="H5" s="10">
        <f>IF(G5&lt;&gt;"",G5+1,IF(WEEKDAY($A$1)=1,1,""))</f>
        <v>7</v>
      </c>
      <c r="J5">
        <v>5</v>
      </c>
      <c r="K5" t="s">
        <v>11</v>
      </c>
    </row>
    <row r="6" spans="1:11" ht="52.5" customHeight="1" thickBot="1" x14ac:dyDescent="0.35">
      <c r="B6" s="110" t="s">
        <v>264</v>
      </c>
      <c r="C6" s="7"/>
      <c r="D6" s="7"/>
      <c r="E6" s="7"/>
      <c r="F6" s="7"/>
      <c r="G6" s="110" t="s">
        <v>187</v>
      </c>
      <c r="H6" s="11"/>
      <c r="J6">
        <v>6</v>
      </c>
      <c r="K6" t="s">
        <v>12</v>
      </c>
    </row>
    <row r="7" spans="1:11" ht="13" customHeight="1" x14ac:dyDescent="0.3">
      <c r="B7" s="9"/>
      <c r="C7" s="9"/>
      <c r="D7" s="9"/>
      <c r="E7" s="9"/>
      <c r="F7" s="9"/>
      <c r="G7" s="12"/>
      <c r="H7" s="12"/>
      <c r="I7" s="21" t="s">
        <v>37</v>
      </c>
    </row>
    <row r="8" spans="1:11" ht="43.5" customHeight="1" thickBot="1" x14ac:dyDescent="0.35">
      <c r="B8" s="9"/>
      <c r="C8" s="9"/>
      <c r="D8" s="9"/>
      <c r="E8" s="9"/>
      <c r="F8" s="9"/>
      <c r="G8" s="110" t="s">
        <v>188</v>
      </c>
      <c r="H8" s="12"/>
    </row>
    <row r="9" spans="1:11" ht="13" x14ac:dyDescent="0.3">
      <c r="B9" s="6">
        <f>DAY(H5+$A$1)</f>
        <v>8</v>
      </c>
      <c r="C9" s="6">
        <f>DAY(B9+1)</f>
        <v>9</v>
      </c>
      <c r="D9" s="6">
        <f t="shared" ref="D9:H17" si="0">DAY(C9+1)</f>
        <v>10</v>
      </c>
      <c r="E9" s="6">
        <f t="shared" si="0"/>
        <v>11</v>
      </c>
      <c r="F9" s="6">
        <f t="shared" si="0"/>
        <v>12</v>
      </c>
      <c r="G9" s="10">
        <f t="shared" si="0"/>
        <v>13</v>
      </c>
      <c r="H9" s="10">
        <f t="shared" si="0"/>
        <v>14</v>
      </c>
      <c r="I9" s="23" t="s">
        <v>38</v>
      </c>
      <c r="J9">
        <v>7</v>
      </c>
      <c r="K9" t="s">
        <v>13</v>
      </c>
    </row>
    <row r="10" spans="1:11" ht="42.5" customHeight="1" thickBot="1" x14ac:dyDescent="0.35">
      <c r="B10" s="110" t="s">
        <v>189</v>
      </c>
      <c r="C10" s="7"/>
      <c r="D10" s="7"/>
      <c r="E10" s="7"/>
      <c r="F10" s="7"/>
      <c r="G10" s="11"/>
      <c r="H10" s="11"/>
      <c r="I10" s="22"/>
      <c r="J10">
        <v>8</v>
      </c>
      <c r="K10" t="s">
        <v>14</v>
      </c>
    </row>
    <row r="11" spans="1:11" ht="13" customHeight="1" x14ac:dyDescent="0.3">
      <c r="B11" s="9"/>
      <c r="C11" s="9"/>
      <c r="D11" s="9"/>
      <c r="E11" s="9"/>
      <c r="F11" s="9"/>
      <c r="G11" s="12"/>
      <c r="H11" s="12"/>
      <c r="I11" s="24" t="s">
        <v>39</v>
      </c>
    </row>
    <row r="12" spans="1:11" ht="24.5" customHeight="1" thickBot="1" x14ac:dyDescent="0.35">
      <c r="B12" s="112" t="s">
        <v>190</v>
      </c>
      <c r="C12" s="9"/>
      <c r="D12" s="9"/>
      <c r="E12" s="9"/>
      <c r="F12" s="9"/>
      <c r="G12" s="12"/>
      <c r="H12" s="12"/>
      <c r="I12" s="22"/>
    </row>
    <row r="13" spans="1:11" ht="13" x14ac:dyDescent="0.3">
      <c r="B13" s="6">
        <f>DAY(H9+$A$1)</f>
        <v>15</v>
      </c>
      <c r="C13" s="6">
        <f>DAY(B13+1)</f>
        <v>16</v>
      </c>
      <c r="D13" s="6">
        <f t="shared" si="0"/>
        <v>17</v>
      </c>
      <c r="E13" s="6">
        <f t="shared" si="0"/>
        <v>18</v>
      </c>
      <c r="F13" s="6">
        <f t="shared" si="0"/>
        <v>19</v>
      </c>
      <c r="G13" s="10">
        <f t="shared" si="0"/>
        <v>20</v>
      </c>
      <c r="H13" s="10">
        <f t="shared" si="0"/>
        <v>21</v>
      </c>
      <c r="I13" s="85" t="s">
        <v>40</v>
      </c>
      <c r="J13">
        <v>9</v>
      </c>
      <c r="K13" t="s">
        <v>15</v>
      </c>
    </row>
    <row r="14" spans="1:11" ht="41" customHeight="1" x14ac:dyDescent="0.3">
      <c r="B14" s="110" t="s">
        <v>191</v>
      </c>
      <c r="C14" s="112" t="s">
        <v>192</v>
      </c>
      <c r="D14" s="9"/>
      <c r="E14" s="9"/>
      <c r="F14" s="9"/>
      <c r="G14" s="110" t="s">
        <v>193</v>
      </c>
      <c r="H14" s="112" t="s">
        <v>190</v>
      </c>
      <c r="I14" s="22"/>
      <c r="J14">
        <v>10</v>
      </c>
      <c r="K14" t="s">
        <v>16</v>
      </c>
    </row>
    <row r="15" spans="1:11" ht="13" customHeight="1" x14ac:dyDescent="0.3">
      <c r="B15" s="9"/>
      <c r="C15" s="9"/>
      <c r="D15" s="9"/>
      <c r="E15" s="9"/>
      <c r="F15" s="9"/>
      <c r="G15" s="12"/>
      <c r="H15" s="12"/>
      <c r="I15" s="63" t="s">
        <v>41</v>
      </c>
    </row>
    <row r="16" spans="1:11" ht="28" customHeight="1" thickBot="1" x14ac:dyDescent="0.35">
      <c r="B16" s="7"/>
      <c r="C16" s="7"/>
      <c r="D16" s="9"/>
      <c r="E16" s="9"/>
      <c r="F16" s="9"/>
      <c r="G16" s="12"/>
      <c r="H16" s="112" t="s">
        <v>194</v>
      </c>
      <c r="I16" s="22"/>
    </row>
    <row r="17" spans="2:14" ht="13" x14ac:dyDescent="0.3">
      <c r="B17" s="6">
        <f>DAY(H13+$A$1)</f>
        <v>22</v>
      </c>
      <c r="C17" s="6">
        <f>DAY(B17+1)</f>
        <v>23</v>
      </c>
      <c r="D17" s="6">
        <f t="shared" si="0"/>
        <v>24</v>
      </c>
      <c r="E17" s="6">
        <f t="shared" si="0"/>
        <v>25</v>
      </c>
      <c r="F17" s="6">
        <f t="shared" si="0"/>
        <v>26</v>
      </c>
      <c r="G17" s="10">
        <f t="shared" si="0"/>
        <v>27</v>
      </c>
      <c r="H17" s="10">
        <f t="shared" si="0"/>
        <v>28</v>
      </c>
      <c r="J17">
        <v>11</v>
      </c>
      <c r="K17" t="s">
        <v>17</v>
      </c>
    </row>
    <row r="18" spans="2:14" ht="30" customHeight="1" x14ac:dyDescent="0.3">
      <c r="B18" s="9"/>
      <c r="C18" s="112" t="s">
        <v>195</v>
      </c>
      <c r="D18" s="9"/>
      <c r="E18" s="9"/>
      <c r="F18" s="112" t="s">
        <v>197</v>
      </c>
      <c r="G18" s="112" t="s">
        <v>198</v>
      </c>
      <c r="H18" s="12"/>
      <c r="I18" s="25"/>
      <c r="J18">
        <v>12</v>
      </c>
      <c r="K18" t="s">
        <v>18</v>
      </c>
    </row>
    <row r="19" spans="2:14" ht="10" customHeight="1" x14ac:dyDescent="0.3">
      <c r="B19" s="9"/>
      <c r="C19" s="9"/>
      <c r="D19" s="9"/>
      <c r="E19" s="9"/>
      <c r="F19" s="9"/>
      <c r="G19" s="118"/>
      <c r="H19" s="12"/>
      <c r="I19" s="25"/>
    </row>
    <row r="20" spans="2:14" ht="41" customHeight="1" thickBot="1" x14ac:dyDescent="0.35">
      <c r="B20" s="9"/>
      <c r="C20" s="112" t="s">
        <v>196</v>
      </c>
      <c r="D20" s="9"/>
      <c r="E20" s="9"/>
      <c r="F20" s="122"/>
      <c r="G20" s="118"/>
      <c r="H20" s="11"/>
      <c r="I20" s="25"/>
    </row>
    <row r="21" spans="2:14" ht="13" x14ac:dyDescent="0.3">
      <c r="B21" s="6">
        <f>IF(H17="","",IF(DAY(H17+$A$1)&lt;H17,"",DAY(H17+$A$1)))</f>
        <v>29</v>
      </c>
      <c r="C21" s="6">
        <f>IF(B21="","",IF(DAY(B21+$A$1)&lt;B21,"",DAY(B21+$A$1)))</f>
        <v>30</v>
      </c>
      <c r="D21" s="167" t="str">
        <f t="shared" ref="D21" si="1">IF(C21="","",IF(DAY(C21+$A$1)&lt;C21,"",DAY(C21+$A$1)))</f>
        <v/>
      </c>
      <c r="E21" s="169" t="s">
        <v>43</v>
      </c>
      <c r="F21" s="170"/>
      <c r="G21" s="84"/>
      <c r="H21" s="86"/>
    </row>
    <row r="22" spans="2:14" ht="27.5" customHeight="1" thickBot="1" x14ac:dyDescent="0.35">
      <c r="B22" s="9"/>
      <c r="C22" s="112" t="s">
        <v>199</v>
      </c>
      <c r="D22" s="168"/>
      <c r="E22" s="171" t="s">
        <v>55</v>
      </c>
      <c r="F22" s="172"/>
      <c r="G22" s="87"/>
      <c r="H22" s="88"/>
      <c r="I22" s="27"/>
    </row>
    <row r="23" spans="2:14" ht="10" customHeight="1" x14ac:dyDescent="0.25">
      <c r="B23" s="148" t="str">
        <f>IF(H21="","",IF(DAY(H21+$A$1)&lt;H21,"",DAY(H21+$A$1)))</f>
        <v/>
      </c>
      <c r="C23" s="165" t="str">
        <f>IF(B23="","",IF(DAY(B23+$A$1)&lt;B23,"",DAY(B23+$A$1)))</f>
        <v/>
      </c>
      <c r="D23" s="62"/>
      <c r="E23" s="173"/>
      <c r="F23" s="173"/>
      <c r="G23" s="48"/>
      <c r="H23" s="89"/>
    </row>
    <row r="24" spans="2:14" ht="14" customHeight="1" x14ac:dyDescent="0.25">
      <c r="B24" s="148"/>
      <c r="C24" s="148"/>
      <c r="D24" s="62"/>
      <c r="E24" s="172" t="s">
        <v>56</v>
      </c>
      <c r="F24" s="172"/>
      <c r="G24" s="87"/>
      <c r="H24" s="88"/>
      <c r="I24" s="22"/>
    </row>
    <row r="25" spans="2:14" ht="10" customHeight="1" x14ac:dyDescent="0.25">
      <c r="B25" s="148"/>
      <c r="C25" s="148"/>
      <c r="D25" s="62"/>
      <c r="E25" s="173"/>
      <c r="F25" s="173"/>
      <c r="G25" s="48"/>
      <c r="H25" s="89"/>
      <c r="I25" s="22"/>
    </row>
    <row r="26" spans="2:14" ht="13" customHeight="1" x14ac:dyDescent="0.25">
      <c r="B26" s="148"/>
      <c r="C26" s="148"/>
      <c r="D26" s="62"/>
      <c r="E26" s="172" t="s">
        <v>57</v>
      </c>
      <c r="F26" s="172"/>
      <c r="G26" s="87"/>
      <c r="H26" s="88"/>
    </row>
    <row r="27" spans="2:14" ht="9.5" customHeight="1" x14ac:dyDescent="0.25">
      <c r="B27" s="148"/>
      <c r="C27" s="148"/>
      <c r="D27" s="62"/>
      <c r="E27" s="174"/>
      <c r="F27" s="174"/>
      <c r="G27" s="73"/>
      <c r="H27" s="90"/>
      <c r="N27" s="8"/>
    </row>
    <row r="28" spans="2:14" ht="13" customHeight="1" x14ac:dyDescent="0.25">
      <c r="B28" s="148"/>
      <c r="C28" s="148"/>
      <c r="D28" s="62"/>
      <c r="E28" s="172" t="s">
        <v>58</v>
      </c>
      <c r="F28" s="172"/>
      <c r="G28" s="87"/>
      <c r="H28" s="88"/>
    </row>
    <row r="29" spans="2:14" ht="8" customHeight="1" x14ac:dyDescent="0.25">
      <c r="B29" s="148"/>
      <c r="C29" s="148"/>
      <c r="D29" s="62"/>
      <c r="E29" s="174"/>
      <c r="F29" s="174"/>
      <c r="G29" s="73"/>
      <c r="H29" s="90"/>
    </row>
    <row r="30" spans="2:14" ht="13" customHeight="1" x14ac:dyDescent="0.25">
      <c r="B30" s="148"/>
      <c r="C30" s="148"/>
      <c r="D30" s="62"/>
      <c r="E30" s="175" t="s">
        <v>59</v>
      </c>
      <c r="F30" s="175"/>
      <c r="G30" s="87"/>
      <c r="H30" s="88"/>
    </row>
    <row r="31" spans="2:14" ht="7.5" customHeight="1" x14ac:dyDescent="0.25">
      <c r="B31" s="148"/>
      <c r="C31" s="148"/>
      <c r="D31" s="62"/>
      <c r="E31" s="173"/>
      <c r="F31" s="173"/>
      <c r="G31" s="48"/>
      <c r="H31" s="89"/>
    </row>
    <row r="32" spans="2:14" ht="13" customHeight="1" thickBot="1" x14ac:dyDescent="0.3">
      <c r="B32" s="166"/>
      <c r="C32" s="166"/>
      <c r="D32" s="19"/>
      <c r="E32" s="176" t="s">
        <v>60</v>
      </c>
      <c r="F32" s="176"/>
      <c r="G32" s="91"/>
      <c r="H32" s="92"/>
    </row>
  </sheetData>
  <mergeCells count="16">
    <mergeCell ref="B2:H2"/>
    <mergeCell ref="C23:C32"/>
    <mergeCell ref="D21:D2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B23:B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B1D6-F336-4C74-B8C5-34C9B21EA8BF}">
  <dimension ref="A1:N32"/>
  <sheetViews>
    <sheetView showGridLines="0" topLeftCell="A10" zoomScale="108" zoomScaleNormal="108" workbookViewId="0">
      <selection activeCell="M16" sqref="M16"/>
    </sheetView>
  </sheetViews>
  <sheetFormatPr defaultColWidth="10.90625" defaultRowHeight="12.5" x14ac:dyDescent="0.25"/>
  <cols>
    <col min="1" max="1" width="0.1796875" customWidth="1"/>
    <col min="2" max="8" width="15.6328125" customWidth="1"/>
    <col min="9" max="9" width="17.90625" customWidth="1"/>
    <col min="10" max="10" width="0" hidden="1" customWidth="1"/>
    <col min="11" max="11" width="2.7265625" hidden="1" customWidth="1"/>
  </cols>
  <sheetData>
    <row r="1" spans="1:11" ht="16.5" hidden="1" customHeight="1" thickBot="1" x14ac:dyDescent="0.3">
      <c r="A1" s="1">
        <v>45931</v>
      </c>
      <c r="J1">
        <v>1</v>
      </c>
      <c r="K1" t="s">
        <v>7</v>
      </c>
    </row>
    <row r="2" spans="1:11" ht="50" customHeight="1" x14ac:dyDescent="0.25">
      <c r="B2" s="133" t="s">
        <v>34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t="12.5" hidden="1" customHeight="1" x14ac:dyDescent="0.25">
      <c r="B3" s="2"/>
      <c r="H3" s="3"/>
      <c r="J3">
        <v>3</v>
      </c>
      <c r="K3" t="s">
        <v>9</v>
      </c>
    </row>
    <row r="4" spans="1:11" ht="13.5" customHeight="1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>
        <f>IF(C5&lt;&gt;"",C5+1,IF(WEEKDAY($A$1)=4,1,""))</f>
        <v>1</v>
      </c>
      <c r="E5" s="6">
        <f>IF(D5&lt;&gt;"",D5+1,IF(WEEKDAY($A$1)=5,1,""))</f>
        <v>2</v>
      </c>
      <c r="F5" s="6">
        <f>IF(E5&lt;&gt;"",E5+1,IF(WEEKDAY($A$1)=6,1,""))</f>
        <v>3</v>
      </c>
      <c r="G5" s="10">
        <f>IF(F5&lt;&gt;"",F5+1,IF(WEEKDAY($A$1)=7,1,""))</f>
        <v>4</v>
      </c>
      <c r="H5" s="10">
        <f>IF(G5&lt;&gt;"",G5+1,IF(WEEKDAY($A$1)=1,1,""))</f>
        <v>5</v>
      </c>
      <c r="J5">
        <v>5</v>
      </c>
      <c r="K5" t="s">
        <v>11</v>
      </c>
    </row>
    <row r="6" spans="1:11" ht="42.5" customHeight="1" x14ac:dyDescent="0.3">
      <c r="B6" s="9"/>
      <c r="C6" s="9"/>
      <c r="D6" s="112" t="s">
        <v>200</v>
      </c>
      <c r="E6" s="112" t="s">
        <v>202</v>
      </c>
      <c r="F6" s="9"/>
      <c r="G6" s="112" t="s">
        <v>201</v>
      </c>
      <c r="H6" s="12"/>
      <c r="J6">
        <v>6</v>
      </c>
      <c r="K6" t="s">
        <v>12</v>
      </c>
    </row>
    <row r="7" spans="1:11" ht="14.5" customHeight="1" x14ac:dyDescent="0.3">
      <c r="B7" s="9"/>
      <c r="C7" s="9"/>
      <c r="D7" s="9"/>
      <c r="E7" s="9"/>
      <c r="F7" s="9"/>
      <c r="G7" s="12"/>
      <c r="H7" s="12"/>
    </row>
    <row r="8" spans="1:11" ht="35" customHeight="1" thickBot="1" x14ac:dyDescent="0.35">
      <c r="B8" s="9"/>
      <c r="C8" s="9"/>
      <c r="D8" s="114"/>
      <c r="E8" s="112" t="s">
        <v>203</v>
      </c>
      <c r="F8" s="9"/>
      <c r="G8" s="12"/>
      <c r="H8" s="12"/>
    </row>
    <row r="9" spans="1:11" ht="13" x14ac:dyDescent="0.3">
      <c r="B9" s="6">
        <f>DAY(H5+$A$1)</f>
        <v>6</v>
      </c>
      <c r="C9" s="6">
        <f>DAY(B9+1)</f>
        <v>7</v>
      </c>
      <c r="D9" s="6">
        <f t="shared" ref="D9:H15" si="0">DAY(C9+1)</f>
        <v>8</v>
      </c>
      <c r="E9" s="6">
        <f t="shared" si="0"/>
        <v>9</v>
      </c>
      <c r="F9" s="6">
        <f t="shared" si="0"/>
        <v>10</v>
      </c>
      <c r="G9" s="10">
        <f t="shared" si="0"/>
        <v>11</v>
      </c>
      <c r="H9" s="10">
        <f t="shared" si="0"/>
        <v>12</v>
      </c>
      <c r="I9" s="21" t="s">
        <v>37</v>
      </c>
      <c r="J9">
        <v>7</v>
      </c>
      <c r="K9" t="s">
        <v>13</v>
      </c>
    </row>
    <row r="10" spans="1:11" ht="44.5" customHeight="1" thickBot="1" x14ac:dyDescent="0.35">
      <c r="B10" s="7"/>
      <c r="C10" s="7"/>
      <c r="D10" s="7"/>
      <c r="E10" s="112" t="s">
        <v>204</v>
      </c>
      <c r="F10" s="112" t="s">
        <v>205</v>
      </c>
      <c r="G10" s="110" t="s">
        <v>206</v>
      </c>
      <c r="H10" s="11"/>
      <c r="I10" s="22"/>
      <c r="J10">
        <v>8</v>
      </c>
      <c r="K10" t="s">
        <v>14</v>
      </c>
    </row>
    <row r="11" spans="1:11" ht="13" x14ac:dyDescent="0.3">
      <c r="B11" s="6">
        <f>DAY(H9+$A$1)</f>
        <v>13</v>
      </c>
      <c r="C11" s="6">
        <f>DAY(B11+1)</f>
        <v>14</v>
      </c>
      <c r="D11" s="6">
        <f t="shared" si="0"/>
        <v>15</v>
      </c>
      <c r="E11" s="6">
        <f t="shared" si="0"/>
        <v>16</v>
      </c>
      <c r="F11" s="6">
        <f t="shared" si="0"/>
        <v>17</v>
      </c>
      <c r="G11" s="10">
        <f t="shared" si="0"/>
        <v>18</v>
      </c>
      <c r="H11" s="10">
        <f t="shared" si="0"/>
        <v>19</v>
      </c>
      <c r="I11" s="23" t="s">
        <v>38</v>
      </c>
      <c r="J11">
        <v>9</v>
      </c>
      <c r="K11" t="s">
        <v>15</v>
      </c>
    </row>
    <row r="12" spans="1:11" ht="45.5" customHeight="1" x14ac:dyDescent="0.3">
      <c r="B12" s="110" t="s">
        <v>207</v>
      </c>
      <c r="C12" s="9"/>
      <c r="D12" s="9"/>
      <c r="E12" s="112" t="s">
        <v>209</v>
      </c>
      <c r="F12" s="112" t="s">
        <v>210</v>
      </c>
      <c r="G12" s="12"/>
      <c r="H12" s="12"/>
      <c r="I12" s="22"/>
      <c r="J12">
        <v>10</v>
      </c>
      <c r="K12" t="s">
        <v>16</v>
      </c>
    </row>
    <row r="13" spans="1:11" ht="13.5" customHeight="1" x14ac:dyDescent="0.3">
      <c r="B13" s="9"/>
      <c r="C13" s="9"/>
      <c r="D13" s="9"/>
      <c r="E13" s="9"/>
      <c r="F13" s="9"/>
      <c r="G13" s="12"/>
      <c r="H13" s="12"/>
      <c r="I13" s="24" t="s">
        <v>39</v>
      </c>
    </row>
    <row r="14" spans="1:11" ht="36" customHeight="1" thickBot="1" x14ac:dyDescent="0.35">
      <c r="B14" s="112" t="s">
        <v>208</v>
      </c>
      <c r="C14" s="9"/>
      <c r="D14" s="9"/>
      <c r="E14" s="110" t="s">
        <v>270</v>
      </c>
      <c r="F14" s="9"/>
      <c r="G14" s="12"/>
      <c r="H14" s="12"/>
      <c r="I14" s="22"/>
    </row>
    <row r="15" spans="1:11" ht="13" x14ac:dyDescent="0.3">
      <c r="B15" s="6">
        <f>DAY(H11+$A$1)</f>
        <v>20</v>
      </c>
      <c r="C15" s="6">
        <f>DAY(B15+1)</f>
        <v>21</v>
      </c>
      <c r="D15" s="6">
        <f t="shared" si="0"/>
        <v>22</v>
      </c>
      <c r="E15" s="6">
        <f t="shared" si="0"/>
        <v>23</v>
      </c>
      <c r="F15" s="6">
        <f t="shared" si="0"/>
        <v>24</v>
      </c>
      <c r="G15" s="10">
        <f t="shared" si="0"/>
        <v>25</v>
      </c>
      <c r="H15" s="10">
        <f t="shared" si="0"/>
        <v>26</v>
      </c>
      <c r="I15" s="26" t="s">
        <v>40</v>
      </c>
      <c r="J15">
        <v>11</v>
      </c>
      <c r="K15" t="s">
        <v>17</v>
      </c>
    </row>
    <row r="16" spans="1:11" ht="46" customHeight="1" thickBot="1" x14ac:dyDescent="0.35">
      <c r="B16" s="7"/>
      <c r="C16" s="7"/>
      <c r="D16" s="7"/>
      <c r="E16" s="7"/>
      <c r="F16" s="112" t="s">
        <v>212</v>
      </c>
      <c r="G16" s="110" t="s">
        <v>215</v>
      </c>
      <c r="H16" s="115"/>
      <c r="I16" s="25"/>
      <c r="J16">
        <v>12</v>
      </c>
      <c r="K16" t="s">
        <v>18</v>
      </c>
    </row>
    <row r="17" spans="2:14" ht="14" customHeight="1" x14ac:dyDescent="0.3">
      <c r="B17" s="9"/>
      <c r="C17" s="9"/>
      <c r="D17" s="9"/>
      <c r="E17" s="9"/>
      <c r="F17" s="9"/>
      <c r="G17" s="12"/>
      <c r="H17" s="12"/>
      <c r="I17" s="63" t="s">
        <v>41</v>
      </c>
    </row>
    <row r="18" spans="2:14" ht="26" customHeight="1" x14ac:dyDescent="0.3">
      <c r="B18" s="9"/>
      <c r="C18" s="9"/>
      <c r="D18" s="9"/>
      <c r="F18" s="112" t="s">
        <v>211</v>
      </c>
      <c r="G18" s="12"/>
      <c r="H18" s="12"/>
      <c r="I18" s="25"/>
    </row>
    <row r="19" spans="2:14" ht="8.5" customHeight="1" x14ac:dyDescent="0.3">
      <c r="B19" s="9"/>
      <c r="C19" s="9"/>
      <c r="D19" s="9"/>
      <c r="E19" s="9"/>
      <c r="F19" s="9"/>
      <c r="G19" s="12"/>
      <c r="H19" s="12"/>
      <c r="I19" s="25"/>
    </row>
    <row r="20" spans="2:14" ht="15.5" customHeight="1" x14ac:dyDescent="0.3">
      <c r="B20" s="9"/>
      <c r="C20" s="9"/>
      <c r="D20" s="9"/>
      <c r="E20" s="9"/>
      <c r="F20" s="112" t="s">
        <v>213</v>
      </c>
      <c r="G20" s="12"/>
      <c r="H20" s="12"/>
      <c r="I20" s="25"/>
    </row>
    <row r="21" spans="2:14" ht="11" customHeight="1" x14ac:dyDescent="0.3">
      <c r="B21" s="9"/>
      <c r="C21" s="9"/>
      <c r="D21" s="9"/>
      <c r="E21" s="9"/>
      <c r="F21" s="9"/>
      <c r="G21" s="12"/>
      <c r="H21" s="12"/>
      <c r="I21" s="25"/>
    </row>
    <row r="22" spans="2:14" ht="41.5" customHeight="1" thickBot="1" x14ac:dyDescent="0.35">
      <c r="B22" s="9"/>
      <c r="C22" s="9"/>
      <c r="D22" s="9"/>
      <c r="E22" s="9"/>
      <c r="F22" s="110" t="s">
        <v>214</v>
      </c>
      <c r="G22" s="12"/>
      <c r="H22" s="12"/>
      <c r="I22" s="25"/>
    </row>
    <row r="23" spans="2:14" ht="13" x14ac:dyDescent="0.3">
      <c r="B23" s="6">
        <f>IF(H15="","",IF(DAY(H15+$A$1)&lt;H15,"",DAY(H15+$A$1)))</f>
        <v>27</v>
      </c>
      <c r="C23" s="6">
        <f t="shared" ref="C23:H23" si="1">IF(B23="","",IF(DAY(B23+$A$1)&lt;B23,"",DAY(B23+$A$1)))</f>
        <v>28</v>
      </c>
      <c r="D23" s="6">
        <f t="shared" si="1"/>
        <v>29</v>
      </c>
      <c r="E23" s="6">
        <f t="shared" si="1"/>
        <v>30</v>
      </c>
      <c r="F23" s="6">
        <f t="shared" si="1"/>
        <v>31</v>
      </c>
      <c r="G23" s="10" t="str">
        <f t="shared" si="1"/>
        <v/>
      </c>
      <c r="H23" s="10" t="str">
        <f t="shared" si="1"/>
        <v/>
      </c>
    </row>
    <row r="24" spans="2:14" ht="25.5" customHeight="1" thickBot="1" x14ac:dyDescent="0.35">
      <c r="B24" s="112" t="s">
        <v>216</v>
      </c>
      <c r="C24" s="7"/>
      <c r="D24" s="7"/>
      <c r="E24" s="7"/>
      <c r="F24" s="7"/>
      <c r="G24" s="11"/>
      <c r="H24" s="11"/>
      <c r="I24" s="27"/>
    </row>
    <row r="25" spans="2:14" ht="13" hidden="1" x14ac:dyDescent="0.25">
      <c r="B25" s="4" t="str">
        <f>IF(H23="","",IF(DAY(H23+$A$1)&lt;H23,"",DAY(H23+$A$1)))</f>
        <v/>
      </c>
      <c r="C25" s="4" t="str">
        <f t="shared" ref="C25:H25" si="2">IF(B25="","",IF(DAY(B25+$A$1)&lt;B25,"",DAY(B25+$A$1)))</f>
        <v/>
      </c>
      <c r="D25" s="4" t="str">
        <f t="shared" si="2"/>
        <v/>
      </c>
      <c r="E25" s="4" t="str">
        <f t="shared" si="2"/>
        <v/>
      </c>
      <c r="F25" s="4" t="str">
        <f t="shared" si="2"/>
        <v/>
      </c>
      <c r="G25" s="4" t="str">
        <f t="shared" si="2"/>
        <v/>
      </c>
      <c r="H25" s="4" t="str">
        <f t="shared" si="2"/>
        <v/>
      </c>
      <c r="I25" s="28" t="s">
        <v>41</v>
      </c>
    </row>
    <row r="26" spans="2:14" ht="30" hidden="1" customHeight="1" thickBot="1" x14ac:dyDescent="0.3">
      <c r="B26" s="5"/>
      <c r="C26" s="5"/>
      <c r="D26" s="5"/>
      <c r="E26" s="5"/>
      <c r="F26" s="5"/>
      <c r="G26" s="5"/>
      <c r="H26" s="5"/>
      <c r="I26" s="22"/>
    </row>
    <row r="27" spans="2:14" ht="13" x14ac:dyDescent="0.3">
      <c r="B27" s="18"/>
      <c r="C27" s="18"/>
      <c r="D27" s="75" t="s">
        <v>43</v>
      </c>
      <c r="E27" s="75"/>
      <c r="F27" s="75"/>
      <c r="G27" s="75"/>
      <c r="H27" s="80"/>
    </row>
    <row r="28" spans="2:14" ht="13" customHeight="1" x14ac:dyDescent="0.25">
      <c r="B28" s="62"/>
      <c r="C28" s="62"/>
      <c r="D28" s="93" t="s">
        <v>63</v>
      </c>
      <c r="E28" s="94"/>
      <c r="F28" s="94"/>
      <c r="G28" s="94"/>
      <c r="H28" s="3"/>
    </row>
    <row r="29" spans="2:14" x14ac:dyDescent="0.25">
      <c r="B29" s="62"/>
      <c r="C29" s="62"/>
      <c r="D29" s="48"/>
      <c r="E29" s="48"/>
      <c r="F29" s="48"/>
      <c r="G29" s="48"/>
      <c r="H29" s="3"/>
      <c r="N29" s="8"/>
    </row>
    <row r="30" spans="2:14" ht="13" x14ac:dyDescent="0.25">
      <c r="B30" s="62"/>
      <c r="C30" s="62"/>
      <c r="D30" s="95" t="s">
        <v>61</v>
      </c>
      <c r="E30" s="73"/>
      <c r="F30" s="87"/>
      <c r="G30" s="87"/>
      <c r="H30" s="3"/>
    </row>
    <row r="31" spans="2:14" x14ac:dyDescent="0.25">
      <c r="B31" s="62"/>
      <c r="C31" s="62"/>
      <c r="D31" s="48"/>
      <c r="E31" s="48"/>
      <c r="F31" s="48"/>
      <c r="G31" s="48"/>
      <c r="H31" s="3"/>
    </row>
    <row r="32" spans="2:14" ht="13" customHeight="1" thickBot="1" x14ac:dyDescent="0.3">
      <c r="B32" s="19"/>
      <c r="C32" s="19"/>
      <c r="D32" s="96" t="s">
        <v>62</v>
      </c>
      <c r="E32" s="97"/>
      <c r="F32" s="97"/>
      <c r="G32" s="98"/>
      <c r="H32" s="83"/>
    </row>
  </sheetData>
  <mergeCells count="1">
    <mergeCell ref="B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8058-D3D1-406C-AE6A-06C3E1571FF1}">
  <dimension ref="A1:N37"/>
  <sheetViews>
    <sheetView showGridLines="0" topLeftCell="B13" zoomScale="120" zoomScaleNormal="120" workbookViewId="0">
      <selection activeCell="I17" sqref="I17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9.6328125" customWidth="1"/>
    <col min="10" max="11" width="0" hidden="1" customWidth="1"/>
  </cols>
  <sheetData>
    <row r="1" spans="1:11" ht="2" customHeight="1" x14ac:dyDescent="0.25">
      <c r="A1" s="1">
        <v>45962</v>
      </c>
      <c r="J1">
        <v>1</v>
      </c>
      <c r="K1" t="s">
        <v>7</v>
      </c>
    </row>
    <row r="2" spans="1:11" ht="50" customHeight="1" x14ac:dyDescent="0.25">
      <c r="B2" s="133" t="s">
        <v>35</v>
      </c>
      <c r="C2" s="134"/>
      <c r="D2" s="134"/>
      <c r="E2" s="134"/>
      <c r="F2" s="134"/>
      <c r="G2" s="134"/>
      <c r="H2" s="134"/>
      <c r="J2">
        <v>2</v>
      </c>
      <c r="K2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 t="str">
        <f>IF(WEEKDAY($A$1)=2,1,"")</f>
        <v/>
      </c>
      <c r="C5" s="6" t="str">
        <f>IF(B5&lt;&gt;"",B5+1,IF(WEEKDAY($A$1)=3,1,""))</f>
        <v/>
      </c>
      <c r="D5" s="6" t="str">
        <f>IF(C5&lt;&gt;"",C5+1,IF(WEEKDAY($A$1)=4,1,""))</f>
        <v/>
      </c>
      <c r="E5" s="6" t="str">
        <f>IF(D5&lt;&gt;"",D5+1,IF(WEEKDAY($A$1)=5,1,""))</f>
        <v/>
      </c>
      <c r="F5" s="6" t="str">
        <f>IF(E5&lt;&gt;"",E5+1,IF(WEEKDAY($A$1)=6,1,""))</f>
        <v/>
      </c>
      <c r="G5" s="10">
        <f>IF(F5&lt;&gt;"",F5+1,IF(WEEKDAY($A$1)=7,1,""))</f>
        <v>1</v>
      </c>
      <c r="H5" s="10">
        <f>IF(G5&lt;&gt;"",G5+1,IF(WEEKDAY($A$1)=1,1,""))</f>
        <v>2</v>
      </c>
      <c r="J5">
        <v>5</v>
      </c>
      <c r="K5" t="s">
        <v>11</v>
      </c>
    </row>
    <row r="6" spans="1:11" ht="30" customHeight="1" x14ac:dyDescent="0.3">
      <c r="B6" s="9"/>
      <c r="C6" s="9"/>
      <c r="D6" s="9"/>
      <c r="E6" s="9"/>
      <c r="F6" s="9"/>
      <c r="G6" s="12"/>
      <c r="H6" s="110" t="s">
        <v>217</v>
      </c>
      <c r="J6">
        <v>6</v>
      </c>
      <c r="K6" t="s">
        <v>12</v>
      </c>
    </row>
    <row r="7" spans="1:11" ht="13.5" customHeight="1" x14ac:dyDescent="0.3">
      <c r="B7" s="9"/>
      <c r="C7" s="9"/>
      <c r="D7" s="9"/>
      <c r="E7" s="9"/>
      <c r="F7" s="9"/>
      <c r="G7" s="12"/>
      <c r="H7" s="12"/>
    </row>
    <row r="8" spans="1:11" ht="30" customHeight="1" thickBot="1" x14ac:dyDescent="0.35">
      <c r="B8" s="9"/>
      <c r="C8" s="9"/>
      <c r="D8" s="9"/>
      <c r="E8" s="9"/>
      <c r="F8" s="9"/>
      <c r="G8" s="12"/>
      <c r="H8" s="110" t="s">
        <v>218</v>
      </c>
    </row>
    <row r="9" spans="1:11" ht="13" x14ac:dyDescent="0.3">
      <c r="B9" s="6">
        <f>DAY(H5+$A$1)</f>
        <v>3</v>
      </c>
      <c r="C9" s="6">
        <f>DAY(B9+1)</f>
        <v>4</v>
      </c>
      <c r="D9" s="6">
        <f t="shared" ref="D9:H19" si="0">DAY(C9+1)</f>
        <v>5</v>
      </c>
      <c r="E9" s="6">
        <f t="shared" si="0"/>
        <v>6</v>
      </c>
      <c r="F9" s="6">
        <f t="shared" si="0"/>
        <v>7</v>
      </c>
      <c r="G9" s="10">
        <f t="shared" si="0"/>
        <v>8</v>
      </c>
      <c r="H9" s="10">
        <f t="shared" si="0"/>
        <v>9</v>
      </c>
      <c r="I9" s="21" t="s">
        <v>37</v>
      </c>
      <c r="J9">
        <v>7</v>
      </c>
      <c r="K9" t="s">
        <v>13</v>
      </c>
    </row>
    <row r="10" spans="1:11" ht="30" customHeight="1" x14ac:dyDescent="0.3">
      <c r="B10" s="9"/>
      <c r="C10" s="9"/>
      <c r="D10" s="9"/>
      <c r="E10" s="110" t="s">
        <v>219</v>
      </c>
      <c r="F10" s="9"/>
      <c r="G10" s="110" t="s">
        <v>221</v>
      </c>
      <c r="H10" s="12"/>
      <c r="I10" s="22"/>
      <c r="J10">
        <v>8</v>
      </c>
      <c r="K10" t="s">
        <v>14</v>
      </c>
    </row>
    <row r="11" spans="1:11" ht="10" customHeight="1" x14ac:dyDescent="0.3">
      <c r="B11" s="9"/>
      <c r="C11" s="9"/>
      <c r="D11" s="9"/>
      <c r="E11" s="9"/>
      <c r="F11" s="9"/>
      <c r="G11" s="12"/>
      <c r="H11" s="12"/>
      <c r="I11" s="23" t="s">
        <v>38</v>
      </c>
    </row>
    <row r="12" spans="1:11" ht="56" customHeight="1" x14ac:dyDescent="0.3">
      <c r="B12" s="9"/>
      <c r="C12" s="9"/>
      <c r="D12" s="9"/>
      <c r="E12" s="110" t="s">
        <v>220</v>
      </c>
      <c r="F12" s="9"/>
      <c r="G12" s="110" t="s">
        <v>222</v>
      </c>
      <c r="H12" s="12"/>
      <c r="I12" s="22"/>
    </row>
    <row r="13" spans="1:11" ht="10" customHeight="1" x14ac:dyDescent="0.3">
      <c r="B13" s="9"/>
      <c r="C13" s="9"/>
      <c r="D13" s="9"/>
      <c r="E13" s="9"/>
      <c r="F13" s="9"/>
      <c r="G13" s="12"/>
      <c r="H13" s="12"/>
      <c r="I13" s="24" t="s">
        <v>39</v>
      </c>
    </row>
    <row r="14" spans="1:11" ht="36" customHeight="1" thickBot="1" x14ac:dyDescent="0.35">
      <c r="B14" s="9"/>
      <c r="C14" s="9"/>
      <c r="D14" s="9"/>
      <c r="E14" s="9"/>
      <c r="F14" s="123"/>
      <c r="G14" s="110" t="s">
        <v>223</v>
      </c>
      <c r="H14" s="12"/>
      <c r="I14" s="22"/>
    </row>
    <row r="15" spans="1:11" ht="13" x14ac:dyDescent="0.3">
      <c r="B15" s="6">
        <f>DAY(H9+$A$1)</f>
        <v>10</v>
      </c>
      <c r="C15" s="6">
        <f>DAY(B15+1)</f>
        <v>11</v>
      </c>
      <c r="D15" s="6">
        <f t="shared" si="0"/>
        <v>12</v>
      </c>
      <c r="E15" s="6">
        <f t="shared" si="0"/>
        <v>13</v>
      </c>
      <c r="F15" s="6">
        <f t="shared" si="0"/>
        <v>14</v>
      </c>
      <c r="G15" s="10">
        <f t="shared" si="0"/>
        <v>15</v>
      </c>
      <c r="H15" s="10">
        <f t="shared" si="0"/>
        <v>16</v>
      </c>
      <c r="I15" s="26" t="s">
        <v>40</v>
      </c>
      <c r="J15">
        <v>9</v>
      </c>
      <c r="K15" t="s">
        <v>15</v>
      </c>
    </row>
    <row r="16" spans="1:11" ht="44.5" customHeight="1" x14ac:dyDescent="0.3">
      <c r="B16" s="112" t="s">
        <v>224</v>
      </c>
      <c r="C16" s="110" t="s">
        <v>226</v>
      </c>
      <c r="D16" s="9"/>
      <c r="E16" s="110" t="s">
        <v>227</v>
      </c>
      <c r="F16" s="9"/>
      <c r="G16" s="12"/>
      <c r="H16" s="112" t="s">
        <v>228</v>
      </c>
      <c r="I16" s="22"/>
      <c r="J16">
        <v>10</v>
      </c>
      <c r="K16" t="s">
        <v>16</v>
      </c>
    </row>
    <row r="17" spans="2:14" ht="13" customHeight="1" x14ac:dyDescent="0.3">
      <c r="B17" s="114"/>
      <c r="C17" s="9"/>
      <c r="D17" s="9"/>
      <c r="E17" s="9"/>
      <c r="F17" s="9"/>
      <c r="G17" s="12"/>
      <c r="H17" s="12"/>
      <c r="I17" s="28" t="s">
        <v>41</v>
      </c>
    </row>
    <row r="18" spans="2:14" ht="37.5" customHeight="1" thickBot="1" x14ac:dyDescent="0.35">
      <c r="B18" s="110" t="s">
        <v>225</v>
      </c>
      <c r="C18" s="9"/>
      <c r="D18" s="9"/>
      <c r="E18" s="9"/>
      <c r="F18" s="9"/>
      <c r="G18" s="12"/>
      <c r="H18" s="12"/>
      <c r="I18" s="22"/>
    </row>
    <row r="19" spans="2:14" ht="13" x14ac:dyDescent="0.3">
      <c r="B19" s="6">
        <f>DAY(H15+$A$1)</f>
        <v>17</v>
      </c>
      <c r="C19" s="6">
        <f>DAY(B19+1)</f>
        <v>18</v>
      </c>
      <c r="D19" s="6">
        <f t="shared" si="0"/>
        <v>19</v>
      </c>
      <c r="E19" s="6">
        <f t="shared" si="0"/>
        <v>20</v>
      </c>
      <c r="F19" s="6">
        <f t="shared" si="0"/>
        <v>21</v>
      </c>
      <c r="G19" s="10">
        <f t="shared" si="0"/>
        <v>22</v>
      </c>
      <c r="H19" s="10">
        <f t="shared" si="0"/>
        <v>23</v>
      </c>
      <c r="J19">
        <v>11</v>
      </c>
      <c r="K19" t="s">
        <v>17</v>
      </c>
    </row>
    <row r="20" spans="2:14" ht="42.5" customHeight="1" x14ac:dyDescent="0.3">
      <c r="B20" s="110" t="s">
        <v>229</v>
      </c>
      <c r="C20" s="9"/>
      <c r="E20" s="110" t="s">
        <v>231</v>
      </c>
      <c r="F20" s="9"/>
      <c r="G20" s="110" t="s">
        <v>234</v>
      </c>
      <c r="H20" s="112" t="s">
        <v>235</v>
      </c>
      <c r="I20" s="25"/>
      <c r="J20">
        <v>12</v>
      </c>
      <c r="K20" t="s">
        <v>18</v>
      </c>
    </row>
    <row r="21" spans="2:14" ht="13" customHeight="1" x14ac:dyDescent="0.3">
      <c r="B21" s="114"/>
      <c r="C21" s="9"/>
      <c r="D21" s="114"/>
      <c r="E21" s="114"/>
      <c r="F21" s="9"/>
      <c r="G21" s="115"/>
      <c r="H21" s="12"/>
      <c r="I21" s="25"/>
    </row>
    <row r="22" spans="2:14" ht="61.5" customHeight="1" x14ac:dyDescent="0.3">
      <c r="B22" s="110" t="s">
        <v>230</v>
      </c>
      <c r="C22" s="9"/>
      <c r="D22" s="114"/>
      <c r="E22" s="110" t="s">
        <v>232</v>
      </c>
      <c r="F22" s="9"/>
      <c r="G22" s="115"/>
      <c r="H22" s="12"/>
      <c r="I22" s="25"/>
    </row>
    <row r="23" spans="2:14" ht="9.5" customHeight="1" x14ac:dyDescent="0.3">
      <c r="B23" s="114"/>
      <c r="C23" s="9"/>
      <c r="D23" s="114"/>
      <c r="E23" s="114"/>
      <c r="F23" s="9"/>
      <c r="G23" s="115"/>
      <c r="H23" s="12"/>
      <c r="I23" s="25"/>
    </row>
    <row r="24" spans="2:14" ht="27.5" customHeight="1" thickBot="1" x14ac:dyDescent="0.35">
      <c r="B24" s="114"/>
      <c r="C24" s="9"/>
      <c r="D24" s="114"/>
      <c r="E24" s="112" t="s">
        <v>233</v>
      </c>
      <c r="F24" s="9"/>
      <c r="G24" s="115"/>
      <c r="H24" s="12"/>
      <c r="I24" s="25"/>
    </row>
    <row r="25" spans="2:14" ht="13" x14ac:dyDescent="0.3">
      <c r="B25" s="6">
        <f>IF(H19="","",IF(DAY(H19+$A$1)&lt;H19,"",DAY(H19+$A$1)))</f>
        <v>24</v>
      </c>
      <c r="C25" s="6">
        <f>IF(B25="","",IF(DAY(B25+$A$1)&lt;B25,"",DAY(B25+$A$1)))</f>
        <v>25</v>
      </c>
      <c r="D25" s="6">
        <f t="shared" ref="D25:H27" si="1">IF(C25="","",IF(DAY(C25+$A$1)&lt;C25,"",DAY(C25+$A$1)))</f>
        <v>26</v>
      </c>
      <c r="E25" s="6">
        <f t="shared" si="1"/>
        <v>27</v>
      </c>
      <c r="F25" s="6">
        <f t="shared" si="1"/>
        <v>28</v>
      </c>
      <c r="G25" s="10">
        <f t="shared" si="1"/>
        <v>29</v>
      </c>
      <c r="H25" s="10">
        <f t="shared" si="1"/>
        <v>30</v>
      </c>
    </row>
    <row r="26" spans="2:14" ht="35.5" customHeight="1" thickBot="1" x14ac:dyDescent="0.35">
      <c r="B26" s="9"/>
      <c r="C26" s="112" t="s">
        <v>233</v>
      </c>
      <c r="D26" s="9"/>
      <c r="E26" s="110" t="s">
        <v>237</v>
      </c>
      <c r="F26" s="9"/>
      <c r="G26" s="12"/>
      <c r="H26" s="112" t="s">
        <v>238</v>
      </c>
      <c r="I26" s="27"/>
    </row>
    <row r="27" spans="2:14" ht="16" customHeight="1" x14ac:dyDescent="0.25">
      <c r="B27" s="74" t="str">
        <f>IF(H25="","",IF(DAY(H25+$A$1)&lt;H25,"",DAY(H25+$A$1)))</f>
        <v/>
      </c>
      <c r="C27" s="74" t="str">
        <f>IF(B27="","",IF(DAY(B27+$A$1)&lt;B27,"",DAY(B27+$A$1)))</f>
        <v/>
      </c>
      <c r="D27" s="74" t="str">
        <f t="shared" si="1"/>
        <v/>
      </c>
      <c r="E27" s="74" t="str">
        <f t="shared" si="1"/>
        <v/>
      </c>
      <c r="F27" s="74" t="str">
        <f t="shared" si="1"/>
        <v/>
      </c>
      <c r="G27" s="62" t="str">
        <f t="shared" ref="G27" si="2">IF(F27="","",IF(DAY(F27+$A$1)&lt;F27,"",DAY(F27+$A$1)))</f>
        <v/>
      </c>
      <c r="H27" s="18" t="str">
        <f t="shared" ref="H27" si="3">IF(G27="","",IF(DAY(G27+$A$1)&lt;G27,"",DAY(G27+$A$1)))</f>
        <v/>
      </c>
    </row>
    <row r="28" spans="2:14" ht="42" customHeight="1" x14ac:dyDescent="0.3">
      <c r="B28" s="74"/>
      <c r="C28" s="110" t="s">
        <v>236</v>
      </c>
      <c r="D28" s="74"/>
      <c r="E28" s="2"/>
      <c r="F28" s="74"/>
      <c r="G28" s="12"/>
      <c r="H28" s="110" t="s">
        <v>239</v>
      </c>
      <c r="I28" s="22"/>
    </row>
    <row r="29" spans="2:14" ht="16.5" customHeight="1" x14ac:dyDescent="0.3">
      <c r="B29" s="74"/>
      <c r="C29" s="114"/>
      <c r="D29" s="74"/>
      <c r="E29" s="2"/>
      <c r="F29" s="74"/>
      <c r="G29" s="120"/>
      <c r="H29" s="127"/>
      <c r="I29" s="22"/>
    </row>
    <row r="30" spans="2:14" ht="42" customHeight="1" thickBot="1" x14ac:dyDescent="0.35">
      <c r="B30" s="74"/>
      <c r="C30" s="114"/>
      <c r="D30" s="74"/>
      <c r="E30" s="125"/>
      <c r="F30" s="74"/>
      <c r="G30" s="126"/>
      <c r="H30" s="124" t="s">
        <v>240</v>
      </c>
      <c r="I30" s="22"/>
    </row>
    <row r="31" spans="2:14" ht="13" x14ac:dyDescent="0.25">
      <c r="B31" s="18"/>
      <c r="C31" s="18"/>
      <c r="D31" s="18"/>
      <c r="E31" s="99" t="s">
        <v>49</v>
      </c>
      <c r="F31" s="100"/>
      <c r="G31" s="100"/>
      <c r="H31" s="101"/>
    </row>
    <row r="32" spans="2:14" ht="13" x14ac:dyDescent="0.3">
      <c r="B32" s="62"/>
      <c r="C32" s="62"/>
      <c r="D32" s="62"/>
      <c r="E32" s="102"/>
      <c r="F32" s="78"/>
      <c r="G32" s="78"/>
      <c r="H32" s="103"/>
      <c r="N32" s="8"/>
    </row>
    <row r="33" spans="2:8" ht="13" x14ac:dyDescent="0.25">
      <c r="B33" s="62"/>
      <c r="C33" s="62"/>
      <c r="D33" s="62"/>
      <c r="E33" s="104" t="s">
        <v>64</v>
      </c>
      <c r="F33" s="105"/>
      <c r="G33" s="105"/>
      <c r="H33" s="106"/>
    </row>
    <row r="34" spans="2:8" ht="13" x14ac:dyDescent="0.3">
      <c r="B34" s="62"/>
      <c r="C34" s="62"/>
      <c r="D34" s="62"/>
      <c r="E34" s="107"/>
      <c r="F34" s="78"/>
      <c r="G34" s="78"/>
      <c r="H34" s="103"/>
    </row>
    <row r="35" spans="2:8" ht="13" x14ac:dyDescent="0.3">
      <c r="B35" s="62"/>
      <c r="C35" s="62"/>
      <c r="D35" s="62"/>
      <c r="E35" s="177" t="s">
        <v>65</v>
      </c>
      <c r="F35" s="178"/>
      <c r="G35" s="178"/>
      <c r="H35" s="179"/>
    </row>
    <row r="36" spans="2:8" ht="13" x14ac:dyDescent="0.3">
      <c r="B36" s="62"/>
      <c r="C36" s="62"/>
      <c r="D36" s="62"/>
      <c r="E36" s="107"/>
      <c r="F36" s="78"/>
      <c r="G36" s="78"/>
      <c r="H36" s="103"/>
    </row>
    <row r="37" spans="2:8" ht="13.5" thickBot="1" x14ac:dyDescent="0.3">
      <c r="B37" s="19"/>
      <c r="C37" s="19"/>
      <c r="D37" s="19"/>
      <c r="E37" s="180" t="s">
        <v>66</v>
      </c>
      <c r="F37" s="181"/>
      <c r="G37" s="181"/>
      <c r="H37" s="182"/>
    </row>
  </sheetData>
  <mergeCells count="3">
    <mergeCell ref="B2:H2"/>
    <mergeCell ref="E35:H35"/>
    <mergeCell ref="E37:H37"/>
  </mergeCells>
  <phoneticPr fontId="2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8D0D-DE4F-4DA8-AF9B-6702C8D385F2}">
  <dimension ref="A1:N25"/>
  <sheetViews>
    <sheetView showGridLines="0" topLeftCell="B12" zoomScale="96" zoomScaleNormal="96" zoomScaleSheetLayoutView="116" workbookViewId="0">
      <selection activeCell="I17" sqref="I17"/>
    </sheetView>
  </sheetViews>
  <sheetFormatPr defaultColWidth="10.90625" defaultRowHeight="12.5" x14ac:dyDescent="0.25"/>
  <cols>
    <col min="1" max="1" width="0" hidden="1" customWidth="1"/>
    <col min="2" max="8" width="15.6328125" customWidth="1"/>
    <col min="9" max="9" width="18.90625" customWidth="1"/>
    <col min="10" max="11" width="0" hidden="1" customWidth="1"/>
  </cols>
  <sheetData>
    <row r="1" spans="1:11" ht="0.5" customHeight="1" x14ac:dyDescent="0.25">
      <c r="A1" s="1">
        <v>45992</v>
      </c>
      <c r="J1">
        <v>1</v>
      </c>
      <c r="K1" t="s">
        <v>7</v>
      </c>
    </row>
    <row r="2" spans="1:11" s="20" customFormat="1" ht="50" customHeight="1" x14ac:dyDescent="0.25">
      <c r="B2" s="133" t="s">
        <v>36</v>
      </c>
      <c r="C2" s="134"/>
      <c r="D2" s="134"/>
      <c r="E2" s="134"/>
      <c r="F2" s="134"/>
      <c r="G2" s="134"/>
      <c r="H2" s="134"/>
      <c r="J2" s="20">
        <v>2</v>
      </c>
      <c r="K2" s="20" t="s">
        <v>8</v>
      </c>
    </row>
    <row r="3" spans="1:11" hidden="1" x14ac:dyDescent="0.25">
      <c r="B3" s="2"/>
      <c r="H3" s="3"/>
      <c r="J3">
        <v>3</v>
      </c>
      <c r="K3" t="s">
        <v>9</v>
      </c>
    </row>
    <row r="4" spans="1:11" ht="13.5" thickBot="1" x14ac:dyDescent="0.3">
      <c r="B4" s="15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4" t="s">
        <v>26</v>
      </c>
      <c r="J4">
        <v>4</v>
      </c>
      <c r="K4" t="s">
        <v>10</v>
      </c>
    </row>
    <row r="5" spans="1:11" ht="13" x14ac:dyDescent="0.3">
      <c r="B5" s="6">
        <f>IF(WEEKDAY($A$1)=2,1,"")</f>
        <v>1</v>
      </c>
      <c r="C5" s="6">
        <f>IF(B5&lt;&gt;"",B5+1,IF(WEEKDAY($A$1)=3,1,""))</f>
        <v>2</v>
      </c>
      <c r="D5" s="6">
        <f>IF(C5&lt;&gt;"",C5+1,IF(WEEKDAY($A$1)=4,1,""))</f>
        <v>3</v>
      </c>
      <c r="E5" s="6">
        <f>IF(D5&lt;&gt;"",D5+1,IF(WEEKDAY($A$1)=5,1,""))</f>
        <v>4</v>
      </c>
      <c r="F5" s="6">
        <f>IF(E5&lt;&gt;"",E5+1,IF(WEEKDAY($A$1)=6,1,""))</f>
        <v>5</v>
      </c>
      <c r="G5" s="10">
        <f>IF(F5&lt;&gt;"",F5+1,IF(WEEKDAY($A$1)=7,1,""))</f>
        <v>6</v>
      </c>
      <c r="H5" s="10">
        <f>IF(G5&lt;&gt;"",G5+1,IF(WEEKDAY($A$1)=1,1,""))</f>
        <v>7</v>
      </c>
      <c r="J5">
        <v>5</v>
      </c>
      <c r="K5" t="s">
        <v>11</v>
      </c>
    </row>
    <row r="6" spans="1:11" ht="47.5" customHeight="1" x14ac:dyDescent="0.3">
      <c r="B6" s="112" t="s">
        <v>241</v>
      </c>
      <c r="C6" s="9"/>
      <c r="D6" s="112" t="s">
        <v>242</v>
      </c>
      <c r="E6" s="110" t="s">
        <v>244</v>
      </c>
      <c r="F6" s="112" t="s">
        <v>243</v>
      </c>
      <c r="G6" s="12"/>
      <c r="H6" s="110" t="s">
        <v>246</v>
      </c>
      <c r="J6">
        <v>6</v>
      </c>
      <c r="K6" t="s">
        <v>12</v>
      </c>
    </row>
    <row r="7" spans="1:11" ht="15" customHeight="1" x14ac:dyDescent="0.3">
      <c r="B7" s="114"/>
      <c r="C7" s="9"/>
      <c r="D7" s="114"/>
      <c r="E7" s="114"/>
      <c r="F7" s="114"/>
      <c r="G7" s="12"/>
      <c r="H7" s="12"/>
    </row>
    <row r="8" spans="1:11" ht="47.5" customHeight="1" thickBot="1" x14ac:dyDescent="0.35">
      <c r="B8" s="114"/>
      <c r="C8" s="9"/>
      <c r="D8" s="114"/>
      <c r="E8" s="110" t="s">
        <v>245</v>
      </c>
      <c r="F8" s="114"/>
      <c r="G8" s="12"/>
      <c r="H8" s="12"/>
    </row>
    <row r="9" spans="1:11" ht="13" x14ac:dyDescent="0.3">
      <c r="B9" s="6">
        <f>DAY(H5+$A$1)</f>
        <v>8</v>
      </c>
      <c r="C9" s="6">
        <f>DAY(B9+1)</f>
        <v>9</v>
      </c>
      <c r="D9" s="6">
        <f t="shared" ref="D9:H17" si="0">DAY(C9+1)</f>
        <v>10</v>
      </c>
      <c r="E9" s="6">
        <f t="shared" si="0"/>
        <v>11</v>
      </c>
      <c r="F9" s="6">
        <f t="shared" si="0"/>
        <v>12</v>
      </c>
      <c r="G9" s="10">
        <f t="shared" si="0"/>
        <v>13</v>
      </c>
      <c r="H9" s="10">
        <f t="shared" si="0"/>
        <v>14</v>
      </c>
      <c r="I9" s="21" t="s">
        <v>37</v>
      </c>
      <c r="J9">
        <v>7</v>
      </c>
      <c r="K9" t="s">
        <v>13</v>
      </c>
    </row>
    <row r="10" spans="1:11" ht="43.5" customHeight="1" x14ac:dyDescent="0.3">
      <c r="B10" s="110" t="s">
        <v>247</v>
      </c>
      <c r="C10" s="9"/>
      <c r="D10" s="112" t="s">
        <v>249</v>
      </c>
      <c r="E10" s="112" t="s">
        <v>250</v>
      </c>
      <c r="F10" s="9"/>
      <c r="G10" s="12"/>
      <c r="H10" s="12"/>
      <c r="I10" s="22"/>
      <c r="J10">
        <v>8</v>
      </c>
      <c r="K10" t="s">
        <v>14</v>
      </c>
    </row>
    <row r="11" spans="1:11" ht="15.5" customHeight="1" x14ac:dyDescent="0.3">
      <c r="B11" s="114"/>
      <c r="C11" s="9"/>
      <c r="D11" s="9"/>
      <c r="E11" s="9"/>
      <c r="F11" s="9"/>
      <c r="G11" s="12"/>
      <c r="H11" s="12"/>
      <c r="I11" s="23" t="s">
        <v>38</v>
      </c>
    </row>
    <row r="12" spans="1:11" ht="43.5" customHeight="1" thickBot="1" x14ac:dyDescent="0.35">
      <c r="B12" s="110" t="s">
        <v>248</v>
      </c>
      <c r="C12" s="9"/>
      <c r="D12" s="9"/>
      <c r="E12" s="9"/>
      <c r="F12" s="9"/>
      <c r="G12" s="12"/>
      <c r="H12" s="12"/>
      <c r="I12" s="22"/>
    </row>
    <row r="13" spans="1:11" ht="13" x14ac:dyDescent="0.3">
      <c r="B13" s="6">
        <f>DAY(H9+$A$1)</f>
        <v>15</v>
      </c>
      <c r="C13" s="6">
        <f>DAY(B13+1)</f>
        <v>16</v>
      </c>
      <c r="D13" s="6">
        <f t="shared" si="0"/>
        <v>17</v>
      </c>
      <c r="E13" s="6">
        <f t="shared" si="0"/>
        <v>18</v>
      </c>
      <c r="F13" s="6">
        <f t="shared" si="0"/>
        <v>19</v>
      </c>
      <c r="G13" s="10">
        <f t="shared" si="0"/>
        <v>20</v>
      </c>
      <c r="H13" s="10">
        <f t="shared" si="0"/>
        <v>21</v>
      </c>
      <c r="I13" s="24" t="s">
        <v>39</v>
      </c>
      <c r="J13">
        <v>9</v>
      </c>
      <c r="K13" t="s">
        <v>15</v>
      </c>
    </row>
    <row r="14" spans="1:11" ht="47" customHeight="1" x14ac:dyDescent="0.3">
      <c r="B14" s="110" t="s">
        <v>251</v>
      </c>
      <c r="C14" s="110" t="s">
        <v>252</v>
      </c>
      <c r="D14" s="9"/>
      <c r="E14" s="9"/>
      <c r="F14" s="9"/>
      <c r="G14" s="112" t="s">
        <v>253</v>
      </c>
      <c r="H14" s="110" t="s">
        <v>254</v>
      </c>
      <c r="I14" s="22"/>
      <c r="J14">
        <v>10</v>
      </c>
      <c r="K14" t="s">
        <v>16</v>
      </c>
    </row>
    <row r="15" spans="1:11" ht="13" customHeight="1" x14ac:dyDescent="0.3">
      <c r="B15" s="114"/>
      <c r="C15" s="114"/>
      <c r="D15" s="9"/>
      <c r="E15" s="9"/>
      <c r="F15" s="9"/>
      <c r="G15" s="115"/>
      <c r="H15" s="114"/>
      <c r="I15" s="26" t="s">
        <v>40</v>
      </c>
    </row>
    <row r="16" spans="1:11" ht="47" customHeight="1" thickBot="1" x14ac:dyDescent="0.35">
      <c r="B16" s="114"/>
      <c r="C16" s="114"/>
      <c r="D16" s="9"/>
      <c r="E16" s="9"/>
      <c r="F16" s="9"/>
      <c r="G16" s="115"/>
      <c r="H16" s="110" t="s">
        <v>255</v>
      </c>
      <c r="I16" s="22"/>
    </row>
    <row r="17" spans="2:14" ht="13" x14ac:dyDescent="0.3">
      <c r="B17" s="6">
        <f>DAY(H13+$A$1)</f>
        <v>22</v>
      </c>
      <c r="C17" s="6">
        <f>DAY(B17+1)</f>
        <v>23</v>
      </c>
      <c r="D17" s="6">
        <f t="shared" si="0"/>
        <v>24</v>
      </c>
      <c r="E17" s="6">
        <f t="shared" si="0"/>
        <v>25</v>
      </c>
      <c r="F17" s="6">
        <f t="shared" si="0"/>
        <v>26</v>
      </c>
      <c r="G17" s="10">
        <f t="shared" si="0"/>
        <v>27</v>
      </c>
      <c r="H17" s="10">
        <f t="shared" si="0"/>
        <v>28</v>
      </c>
      <c r="I17" s="28" t="s">
        <v>41</v>
      </c>
      <c r="J17">
        <v>11</v>
      </c>
      <c r="K17" t="s">
        <v>17</v>
      </c>
    </row>
    <row r="18" spans="2:14" ht="44" customHeight="1" thickBot="1" x14ac:dyDescent="0.35">
      <c r="B18" s="7"/>
      <c r="C18" s="9"/>
      <c r="D18" s="110" t="s">
        <v>256</v>
      </c>
      <c r="E18" s="9"/>
      <c r="F18" s="9"/>
      <c r="G18" s="110" t="s">
        <v>257</v>
      </c>
      <c r="H18" s="11"/>
      <c r="I18" s="25"/>
      <c r="J18">
        <v>12</v>
      </c>
      <c r="K18" t="s">
        <v>18</v>
      </c>
    </row>
    <row r="19" spans="2:14" ht="13" x14ac:dyDescent="0.3">
      <c r="B19" s="6">
        <f>IF(H17="","",IF(DAY(H17+$A$1)&lt;H17,"",DAY(H17+$A$1)))</f>
        <v>29</v>
      </c>
      <c r="C19" s="6">
        <f>IF(B19="","",IF(DAY(B19+$A$1)&lt;B19,"",DAY(B19+$A$1)))</f>
        <v>30</v>
      </c>
      <c r="D19" s="6">
        <f t="shared" ref="D19:H21" si="1">IF(C19="","",IF(DAY(C19+$A$1)&lt;C19,"",DAY(C19+$A$1)))</f>
        <v>31</v>
      </c>
      <c r="E19" s="10"/>
      <c r="F19" s="10" t="str">
        <f t="shared" si="1"/>
        <v/>
      </c>
      <c r="G19" s="10" t="str">
        <f t="shared" si="1"/>
        <v/>
      </c>
      <c r="H19" s="10" t="str">
        <f t="shared" si="1"/>
        <v/>
      </c>
    </row>
    <row r="20" spans="2:14" ht="30" customHeight="1" thickBot="1" x14ac:dyDescent="0.35">
      <c r="B20" s="7"/>
      <c r="C20" s="7"/>
      <c r="D20" s="7"/>
      <c r="E20" s="11"/>
      <c r="F20" s="11"/>
      <c r="G20" s="11"/>
      <c r="H20" s="11"/>
      <c r="I20" s="27"/>
    </row>
    <row r="21" spans="2:14" ht="13" hidden="1" x14ac:dyDescent="0.25">
      <c r="B21" s="4" t="str">
        <f>IF(H19="","",IF(DAY(H19+$A$1)&lt;H19,"",DAY(H19+$A$1)))</f>
        <v/>
      </c>
      <c r="C21" s="4" t="str">
        <f>IF(B21="","",IF(DAY(B21+$A$1)&lt;B21,"",DAY(B21+$A$1)))</f>
        <v/>
      </c>
      <c r="D21" s="4" t="str">
        <f t="shared" si="1"/>
        <v/>
      </c>
      <c r="E21" s="4" t="str">
        <f t="shared" si="1"/>
        <v/>
      </c>
      <c r="F21" s="4" t="str">
        <f t="shared" si="1"/>
        <v/>
      </c>
      <c r="G21" s="4" t="str">
        <f t="shared" si="1"/>
        <v/>
      </c>
      <c r="H21" s="4" t="str">
        <f t="shared" si="1"/>
        <v/>
      </c>
      <c r="I21" s="28" t="s">
        <v>41</v>
      </c>
    </row>
    <row r="22" spans="2:14" ht="30" hidden="1" customHeight="1" thickBot="1" x14ac:dyDescent="0.3">
      <c r="B22" s="5"/>
      <c r="C22" s="5"/>
      <c r="D22" s="5"/>
      <c r="E22" s="5"/>
      <c r="F22" s="5"/>
      <c r="G22" s="5"/>
      <c r="H22" s="5"/>
      <c r="I22" s="22"/>
    </row>
    <row r="23" spans="2:14" ht="13" x14ac:dyDescent="0.3">
      <c r="I23" s="27"/>
    </row>
    <row r="25" spans="2:14" x14ac:dyDescent="0.25">
      <c r="N25" s="8"/>
    </row>
  </sheetData>
  <mergeCells count="1">
    <mergeCell ref="B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91E0-D77B-4C4A-BED8-9C8D620E1FCA}">
  <dimension ref="A1:A6"/>
  <sheetViews>
    <sheetView workbookViewId="0">
      <selection activeCell="A10" sqref="A10"/>
    </sheetView>
  </sheetViews>
  <sheetFormatPr defaultRowHeight="12.5" x14ac:dyDescent="0.25"/>
  <cols>
    <col min="1" max="1" width="53.81640625" customWidth="1"/>
  </cols>
  <sheetData>
    <row r="1" spans="1:1" ht="13" x14ac:dyDescent="0.3">
      <c r="A1" s="29" t="s">
        <v>263</v>
      </c>
    </row>
    <row r="2" spans="1:1" x14ac:dyDescent="0.25">
      <c r="A2" s="128" t="s">
        <v>258</v>
      </c>
    </row>
    <row r="3" spans="1:1" x14ac:dyDescent="0.25">
      <c r="A3" s="128" t="s">
        <v>259</v>
      </c>
    </row>
    <row r="4" spans="1:1" x14ac:dyDescent="0.25">
      <c r="A4" s="128" t="s">
        <v>260</v>
      </c>
    </row>
    <row r="5" spans="1:1" ht="23" x14ac:dyDescent="0.25">
      <c r="A5" s="128" t="s">
        <v>261</v>
      </c>
    </row>
    <row r="6" spans="1:1" x14ac:dyDescent="0.25">
      <c r="A6" s="128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2E33-DC6D-42D9-A8CC-B04940FC996B}">
  <dimension ref="A25"/>
  <sheetViews>
    <sheetView topLeftCell="A25" workbookViewId="0">
      <selection activeCell="A26" sqref="A26"/>
    </sheetView>
  </sheetViews>
  <sheetFormatPr defaultRowHeight="12.5" x14ac:dyDescent="0.25"/>
  <cols>
    <col min="1" max="1" width="56.453125" customWidth="1"/>
  </cols>
  <sheetData>
    <row r="25" spans="1:1" x14ac:dyDescent="0.25">
      <c r="A25" s="30" t="s">
        <v>42</v>
      </c>
    </row>
  </sheetData>
  <hyperlinks>
    <hyperlink ref="A25" r:id="rId1" xr:uid="{FB9AA042-932D-4FB7-A868-F0D133370F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14</vt:i4>
      </vt:variant>
      <vt:variant>
        <vt:lpstr>Intervals amb nom</vt:lpstr>
      </vt:variant>
      <vt:variant>
        <vt:i4>12</vt:i4>
      </vt:variant>
    </vt:vector>
  </HeadingPairs>
  <TitlesOfParts>
    <vt:vector size="26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Anys internacionals</vt:lpstr>
      <vt:lpstr>Full1</vt:lpstr>
      <vt:lpstr>Abril!Àrea_d'impressió</vt:lpstr>
      <vt:lpstr>Agost!Àrea_d'impressió</vt:lpstr>
      <vt:lpstr>Desembre!Àrea_d'impressió</vt:lpstr>
      <vt:lpstr>Febrer!Àrea_d'impressió</vt:lpstr>
      <vt:lpstr>Gener!Àrea_d'impressió</vt:lpstr>
      <vt:lpstr>Juliol!Àrea_d'impressió</vt:lpstr>
      <vt:lpstr>Juny!Àrea_d'impressió</vt:lpstr>
      <vt:lpstr>Maig!Àrea_d'impressió</vt:lpstr>
      <vt:lpstr>Març!Àrea_d'impressió</vt:lpstr>
      <vt:lpstr>Novembre!Àrea_d'impressió</vt:lpstr>
      <vt:lpstr>Octubre!Àrea_d'impressió</vt:lpstr>
      <vt:lpstr>Setembre!Àrea_d'impressió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CORTES JIMENEZ, MARIA MERCEDES</cp:lastModifiedBy>
  <cp:lastPrinted>2023-11-06T07:34:08Z</cp:lastPrinted>
  <dcterms:created xsi:type="dcterms:W3CDTF">2000-12-04T17:27:09Z</dcterms:created>
  <dcterms:modified xsi:type="dcterms:W3CDTF">2024-11-11T08:55:11Z</dcterms:modified>
</cp:coreProperties>
</file>